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Community Relations\Databases\"/>
    </mc:Choice>
  </mc:AlternateContent>
  <xr:revisionPtr revIDLastSave="0" documentId="13_ncr:1_{27312447-6ACE-41CA-B593-79925BF94B4A}" xr6:coauthVersionLast="45" xr6:coauthVersionMax="45" xr10:uidLastSave="{00000000-0000-0000-0000-000000000000}"/>
  <bookViews>
    <workbookView xWindow="-98" yWindow="-98" windowWidth="17115" windowHeight="10876" xr2:uid="{00000000-000D-0000-FFFF-FFFF00000000}"/>
  </bookViews>
  <sheets>
    <sheet name="Raw"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P64" i="1" l="1"/>
  <c r="P92" i="1" l="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S92" i="1" s="1"/>
  <c r="R93" i="1"/>
  <c r="R94" i="1"/>
  <c r="R95" i="1"/>
  <c r="R96" i="1"/>
  <c r="S96" i="1" s="1"/>
  <c r="R97" i="1"/>
  <c r="R98" i="1"/>
  <c r="R99" i="1"/>
  <c r="R100" i="1"/>
  <c r="S100" i="1" s="1"/>
  <c r="R101" i="1"/>
  <c r="R102" i="1"/>
  <c r="S102" i="1" s="1"/>
  <c r="R103" i="1"/>
  <c r="R104" i="1"/>
  <c r="R105" i="1"/>
  <c r="R106" i="1"/>
  <c r="S106" i="1" s="1"/>
  <c r="R107" i="1"/>
  <c r="R108" i="1"/>
  <c r="S108" i="1" s="1"/>
  <c r="R109" i="1"/>
  <c r="R110" i="1"/>
  <c r="R111" i="1"/>
  <c r="R112" i="1"/>
  <c r="S112" i="1" s="1"/>
  <c r="R113" i="1"/>
  <c r="R114" i="1"/>
  <c r="S114" i="1" s="1"/>
  <c r="R115" i="1"/>
  <c r="R116" i="1"/>
  <c r="S116" i="1" s="1"/>
  <c r="R117" i="1"/>
  <c r="R118" i="1"/>
  <c r="R119" i="1"/>
  <c r="R120" i="1"/>
  <c r="R121" i="1"/>
  <c r="R122" i="1"/>
  <c r="S122" i="1" s="1"/>
  <c r="R123" i="1"/>
  <c r="R124" i="1"/>
  <c r="S124" i="1" s="1"/>
  <c r="R125" i="1"/>
  <c r="R126" i="1"/>
  <c r="S126" i="1" s="1"/>
  <c r="R127" i="1"/>
  <c r="R128" i="1"/>
  <c r="R129" i="1"/>
  <c r="R130" i="1"/>
  <c r="S130" i="1" s="1"/>
  <c r="R131" i="1"/>
  <c r="R132" i="1"/>
  <c r="S132" i="1" s="1"/>
  <c r="R133" i="1"/>
  <c r="R134" i="1"/>
  <c r="R135" i="1"/>
  <c r="R136" i="1"/>
  <c r="R137" i="1"/>
  <c r="R138" i="1"/>
  <c r="S138" i="1" s="1"/>
  <c r="R139" i="1"/>
  <c r="R140" i="1"/>
  <c r="S140" i="1" s="1"/>
  <c r="R141" i="1"/>
  <c r="R142" i="1"/>
  <c r="S142" i="1" s="1"/>
  <c r="R143" i="1"/>
  <c r="R144" i="1"/>
  <c r="S144" i="1" s="1"/>
  <c r="R145" i="1"/>
  <c r="R146" i="1"/>
  <c r="S146" i="1" s="1"/>
  <c r="R147" i="1"/>
  <c r="R148" i="1"/>
  <c r="S148" i="1" s="1"/>
  <c r="R149" i="1"/>
  <c r="R150" i="1"/>
  <c r="S150" i="1" s="1"/>
  <c r="R151" i="1"/>
  <c r="R152" i="1"/>
  <c r="Q154" i="1"/>
  <c r="Q153" i="1"/>
  <c r="O153" i="1"/>
  <c r="R64" i="1"/>
  <c r="P65" i="1"/>
  <c r="P66" i="1"/>
  <c r="S66" i="1" s="1"/>
  <c r="P67" i="1"/>
  <c r="P68" i="1"/>
  <c r="P69" i="1"/>
  <c r="P70" i="1"/>
  <c r="P71" i="1"/>
  <c r="P72" i="1"/>
  <c r="P73" i="1"/>
  <c r="P74" i="1"/>
  <c r="S74" i="1" s="1"/>
  <c r="P75" i="1"/>
  <c r="P76" i="1"/>
  <c r="P77" i="1"/>
  <c r="P78" i="1"/>
  <c r="P79" i="1"/>
  <c r="P80" i="1"/>
  <c r="P81" i="1"/>
  <c r="P82" i="1"/>
  <c r="P83" i="1"/>
  <c r="P84" i="1"/>
  <c r="S84" i="1" s="1"/>
  <c r="P85" i="1"/>
  <c r="P86" i="1"/>
  <c r="P87" i="1"/>
  <c r="P88" i="1"/>
  <c r="P89" i="1"/>
  <c r="P90" i="1"/>
  <c r="P91" i="1"/>
  <c r="P93" i="1"/>
  <c r="S93" i="1" s="1"/>
  <c r="P94" i="1"/>
  <c r="P95" i="1"/>
  <c r="S95" i="1" s="1"/>
  <c r="P96" i="1"/>
  <c r="P97" i="1"/>
  <c r="P98" i="1"/>
  <c r="P99" i="1"/>
  <c r="S99" i="1" s="1"/>
  <c r="P100" i="1"/>
  <c r="P101" i="1"/>
  <c r="P102" i="1"/>
  <c r="P103" i="1"/>
  <c r="P104" i="1"/>
  <c r="P105" i="1"/>
  <c r="P106" i="1"/>
  <c r="P107" i="1"/>
  <c r="P108" i="1"/>
  <c r="P109" i="1"/>
  <c r="P110" i="1"/>
  <c r="P111" i="1"/>
  <c r="S111" i="1" s="1"/>
  <c r="P112" i="1"/>
  <c r="P113" i="1"/>
  <c r="P114" i="1"/>
  <c r="P115" i="1"/>
  <c r="S115" i="1" s="1"/>
  <c r="P116" i="1"/>
  <c r="P117" i="1"/>
  <c r="P118" i="1"/>
  <c r="P119" i="1"/>
  <c r="P120" i="1"/>
  <c r="P121" i="1"/>
  <c r="P122" i="1"/>
  <c r="P123" i="1"/>
  <c r="P124" i="1"/>
  <c r="P125" i="1"/>
  <c r="S125" i="1" s="1"/>
  <c r="P126" i="1"/>
  <c r="P127" i="1"/>
  <c r="P128" i="1"/>
  <c r="P129" i="1"/>
  <c r="P130" i="1"/>
  <c r="P131" i="1"/>
  <c r="S131" i="1" s="1"/>
  <c r="P132" i="1"/>
  <c r="P133" i="1"/>
  <c r="P134" i="1"/>
  <c r="P135" i="1"/>
  <c r="S135" i="1" s="1"/>
  <c r="P136" i="1"/>
  <c r="P137" i="1"/>
  <c r="S137" i="1" s="1"/>
  <c r="P138" i="1"/>
  <c r="P139" i="1"/>
  <c r="P140" i="1"/>
  <c r="P141" i="1"/>
  <c r="S141" i="1" s="1"/>
  <c r="P142" i="1"/>
  <c r="P143" i="1"/>
  <c r="S143" i="1" s="1"/>
  <c r="P144" i="1"/>
  <c r="P145" i="1"/>
  <c r="P146" i="1"/>
  <c r="P147" i="1"/>
  <c r="S147" i="1" s="1"/>
  <c r="P148" i="1"/>
  <c r="P149" i="1"/>
  <c r="S149" i="1" s="1"/>
  <c r="P150" i="1"/>
  <c r="P151" i="1"/>
  <c r="S151" i="1" s="1"/>
  <c r="P152" i="1"/>
  <c r="O154" i="1"/>
  <c r="O155" i="1"/>
  <c r="S152" i="1"/>
  <c r="S127" i="1"/>
  <c r="S123" i="1"/>
  <c r="S113" i="1"/>
  <c r="S109" i="1"/>
  <c r="S107" i="1"/>
  <c r="S101" i="1"/>
  <c r="S97" i="1"/>
  <c r="S85" i="1"/>
  <c r="S83" i="1"/>
  <c r="S79" i="1"/>
  <c r="S67" i="1"/>
  <c r="Q155" i="1" l="1"/>
  <c r="P153" i="1"/>
  <c r="P154" i="1"/>
  <c r="S94" i="1"/>
  <c r="R154" i="1"/>
  <c r="R153" i="1"/>
  <c r="S98" i="1"/>
  <c r="S154" i="1" s="1"/>
  <c r="S64" i="1"/>
  <c r="P155" i="1" l="1"/>
  <c r="R155" i="1"/>
  <c r="S153" i="1"/>
  <c r="S155" i="1" s="1"/>
</calcChain>
</file>

<file path=xl/sharedStrings.xml><?xml version="1.0" encoding="utf-8"?>
<sst xmlns="http://schemas.openxmlformats.org/spreadsheetml/2006/main" count="131" uniqueCount="129">
  <si>
    <t>Reviewer Portal</t>
  </si>
  <si>
    <t>Mailmerge Templates</t>
  </si>
  <si>
    <t>Ad Hoc Reports</t>
  </si>
  <si>
    <t>Dashboard</t>
  </si>
  <si>
    <t>Integrations:</t>
  </si>
  <si>
    <t xml:space="preserve">   Outlook</t>
  </si>
  <si>
    <t xml:space="preserve">   IRS</t>
  </si>
  <si>
    <t xml:space="preserve">   Guidestar</t>
  </si>
  <si>
    <t xml:space="preserve">   SOS</t>
  </si>
  <si>
    <t xml:space="preserve">   Microsoft Dynamics (Sales/Marketing)</t>
  </si>
  <si>
    <t xml:space="preserve">   Workday (HR)</t>
  </si>
  <si>
    <t xml:space="preserve">   PeopleSoft (Finance)</t>
  </si>
  <si>
    <t xml:space="preserve">   HYHB portal (Wellness)</t>
  </si>
  <si>
    <t xml:space="preserve">   Wrike (Corp Comm)</t>
  </si>
  <si>
    <t xml:space="preserve">   Bambu</t>
  </si>
  <si>
    <t xml:space="preserve">      Facebook</t>
  </si>
  <si>
    <t xml:space="preserve">      Twitter</t>
  </si>
  <si>
    <t xml:space="preserve">      Linkedin</t>
  </si>
  <si>
    <t xml:space="preserve">   Mailchimp</t>
  </si>
  <si>
    <t xml:space="preserve">   Wordpress</t>
  </si>
  <si>
    <t>Matching Gift Portal</t>
  </si>
  <si>
    <t>Budget Module</t>
  </si>
  <si>
    <t>Payment Management</t>
  </si>
  <si>
    <t>Team Blue Volunteer Management</t>
  </si>
  <si>
    <t>LOIs</t>
  </si>
  <si>
    <t>Pro Bono - Blue Corps</t>
  </si>
  <si>
    <t>In-Kind Printing</t>
  </si>
  <si>
    <t>Request Meetings</t>
  </si>
  <si>
    <t xml:space="preserve">   Number of hours volunteered (monetary value)</t>
  </si>
  <si>
    <t xml:space="preserve">   Pro Bono Work (monetary value)</t>
  </si>
  <si>
    <t>Employee/Board Member/Retiree Portal</t>
  </si>
  <si>
    <t xml:space="preserve">   Donation (both company/employee and monetary/goods)</t>
  </si>
  <si>
    <t xml:space="preserve">   Benchmarking</t>
  </si>
  <si>
    <t xml:space="preserve">   Outcomes</t>
  </si>
  <si>
    <t xml:space="preserve">   Updates on spending</t>
  </si>
  <si>
    <t xml:space="preserve">   DotLoop?</t>
  </si>
  <si>
    <t>Feature</t>
  </si>
  <si>
    <t>Project Overview</t>
  </si>
  <si>
    <t>Blue Cross and Blue Shield of Louisiana and the Blue Cross and Blue Shield of Louisiana Foundation would like to streamline the process of giving to our nonprofit partners.  The company, Foundation, and our employees give through grants, sponsorship, volunteering (both skilled and unskilled), matching gifts, in-kind printing, in-kind material and gift card donations.</t>
  </si>
  <si>
    <t>Background</t>
  </si>
  <si>
    <t xml:space="preserve">The mission of the Blue Cross and Blue Shield of Louisiana Foundation is to promote the wellness and well-being of Louisianians by supporting health- or education-related causes. We know that real change for our state takes the hearts and hands of thousands of people – and that’s why we fund and promote the hard work of everyday people who dream about making a difference in the lives of others.                                                                                                                                                                      </t>
  </si>
  <si>
    <t>Through its Community Relations department, Blue Cross and Blue Shield of Louisiana invests significant resources in the communities it serves. Blue Cross’ 2,600 employees live all over Louisiana — from Barataria to Bastrop and everywhere in between. And because of that, Blue Cross employees care deeply about the state. The Community Relations department helps Blue Cross employees give back to their friends and neighbors, while maximizing the impact of their good deeds.</t>
  </si>
  <si>
    <t>Project Goals</t>
  </si>
  <si>
    <t>Target Audience</t>
  </si>
  <si>
    <t>2. Easily customize benchmarks, outcomes, impact and data to clearly answer how much Blue Cross gives via time, talent and treasure.</t>
  </si>
  <si>
    <t>1. Develop a CRM and applications that can be easily utilized by grantees, reviewers, employees, and program administrators.</t>
  </si>
  <si>
    <t>Scope of Work &amp; Deliverables</t>
  </si>
  <si>
    <t>New Horizons Grant - New Horizons Grants support innovative approaches that either solve or more effectively address existing issues related to health, education or well-being.</t>
  </si>
  <si>
    <t>Special Projects Grant - Special Project Grants support organizations that are looking to increase their community impact. They may focus on any number of issues affecting Louisiana’s health, education or well-being.</t>
  </si>
  <si>
    <t>Collective Impact Grant - Collective Impact Grants support community-wide efforts addressing complex issues in Louisiana. Proposals may cover a wide range of issues in health, education or well-being to meet the unique needs of each community.   Two Focus Areas:  Health &amp; Education Disparities for Kids and Healthcare Workforce Development</t>
  </si>
  <si>
    <t>Angel Award - The Angel Award® honors everyday people doing extraordinary good to meet the physical, emotional, creative or spiritual needs of Louisiana’s kids. Since 1995, the Foundation has recognized more than 200 of these outstanding individuals. Each Angel Award also provides much-needed resources  — a $25,000 grant for each Angel’s nonprofit charity.</t>
  </si>
  <si>
    <t>In-Kind Printing - Blue Cross has an in house print shop that donates print materials to non-profits mainly in the Baton Rouge area.</t>
  </si>
  <si>
    <t>Team Blue - In everything we do, Blue Cross and Blue Shield of Louisiana strives to be a valuable resource in Louisiana communities. One way we do that is through Team Blue, a league of dedicated employee volunteers who love giving back to Louisiana. If your organization needs volunteer support, Team Blue can lend a hand — actually, lots of hands.</t>
  </si>
  <si>
    <t>Other potential additions may be in-kind product donations and gift card donations.</t>
  </si>
  <si>
    <t>Y/N</t>
  </si>
  <si>
    <t>Weight</t>
  </si>
  <si>
    <t>Notes</t>
  </si>
  <si>
    <r>
      <t xml:space="preserve">Proactive </t>
    </r>
    <r>
      <rPr>
        <sz val="12"/>
        <color rgb="FF000000"/>
        <rFont val="Calibri"/>
        <family val="2"/>
        <scheme val="minor"/>
      </rPr>
      <t>Grant</t>
    </r>
    <r>
      <rPr>
        <sz val="12"/>
        <color theme="1"/>
        <rFont val="Calibri"/>
        <family val="2"/>
        <scheme val="minor"/>
      </rPr>
      <t xml:space="preserve"> - Grants that proactively address a wide range of issues in health, education or well-being and/or do not fall within the guidelines of the other grant programs.</t>
    </r>
  </si>
  <si>
    <t>Applications - up to 15 different applications</t>
  </si>
  <si>
    <t>Cost</t>
  </si>
  <si>
    <t>Eliminate paper-based processes</t>
  </si>
  <si>
    <t>Grantee Portal - see and manage applications, reports, LOIs, contracts, etc.</t>
  </si>
  <si>
    <t>Grantee Reports/Benchmark Module</t>
  </si>
  <si>
    <t xml:space="preserve">   Documents can be sent back and forth</t>
  </si>
  <si>
    <t xml:space="preserve">   Esign/DocuSign</t>
  </si>
  <si>
    <t xml:space="preserve">   Success Stories (for internal/external communications)</t>
  </si>
  <si>
    <t>Server in USA</t>
  </si>
  <si>
    <t>Backup Server</t>
  </si>
  <si>
    <t>Self import data feature</t>
  </si>
  <si>
    <t>Mobile App or Mobile Website</t>
  </si>
  <si>
    <t>24 hour Access to System</t>
  </si>
  <si>
    <t>Surveys (both employees and grantees)</t>
  </si>
  <si>
    <t xml:space="preserve">   Track volunteer hours</t>
  </si>
  <si>
    <t xml:space="preserve">      Manager Approval</t>
  </si>
  <si>
    <t>Track media hits both print and broadcast with valuation</t>
  </si>
  <si>
    <t>Prevent record duplication</t>
  </si>
  <si>
    <t>Contacts can be connected to multiple organizations</t>
  </si>
  <si>
    <t>Contacts can be connected to social media profiles, pictures, multiple email addresses</t>
  </si>
  <si>
    <t xml:space="preserve">   Personally Customizable</t>
  </si>
  <si>
    <t xml:space="preserve">   Varying Levels of Data Access</t>
  </si>
  <si>
    <t>Customizable coding functions (i.e. special needs, veterans, health, etc.)</t>
  </si>
  <si>
    <t xml:space="preserve">   Ability to sign up family members</t>
  </si>
  <si>
    <t xml:space="preserve">   Dollars for Doers</t>
  </si>
  <si>
    <t>Disaster giving and scoring</t>
  </si>
  <si>
    <t>Multilanguage capabilities and/or visual impairments</t>
  </si>
  <si>
    <t>Data Storage</t>
  </si>
  <si>
    <t>Data Migration</t>
  </si>
  <si>
    <t xml:space="preserve">   Matching funds option</t>
  </si>
  <si>
    <t xml:space="preserve">   Multiple payments</t>
  </si>
  <si>
    <t xml:space="preserve">   Multiple deadlines and granting cycles</t>
  </si>
  <si>
    <t xml:space="preserve">   Multi-year</t>
  </si>
  <si>
    <t xml:space="preserve">   Multi-stage processes</t>
  </si>
  <si>
    <t>References Portal - probably only used for Angel Award applications</t>
  </si>
  <si>
    <t>Track in-kind products</t>
  </si>
  <si>
    <t>Track gift card donations</t>
  </si>
  <si>
    <t>Training</t>
  </si>
  <si>
    <t>Automatic upgrades</t>
  </si>
  <si>
    <t xml:space="preserve">      Self Report (especially drive times)</t>
  </si>
  <si>
    <t xml:space="preserve">   Self-customizable Feedback Tools</t>
  </si>
  <si>
    <t xml:space="preserve">   Easy to navigate and score</t>
  </si>
  <si>
    <t xml:space="preserve">   Surveygenius</t>
  </si>
  <si>
    <t xml:space="preserve">   Allow other companies to create a login to view Pro Bono projects (very limited access)</t>
  </si>
  <si>
    <t xml:space="preserve">   Allow employees to view jobs</t>
  </si>
  <si>
    <t>Customer Support (list average response rate)</t>
  </si>
  <si>
    <t>Built in analytical tools that can be used for quantitative and qualitative evaluation (pre and post grant)</t>
  </si>
  <si>
    <t>Convert out current reports and applications</t>
  </si>
  <si>
    <t>Convert our other current templates – correspondence, screening documents, write up forms, etc.</t>
  </si>
  <si>
    <t>Other Blue Cross Customers</t>
  </si>
  <si>
    <t>Green=Need and White=Want</t>
  </si>
  <si>
    <t>Score</t>
  </si>
  <si>
    <t>Self-personalize/customize the system</t>
  </si>
  <si>
    <t>Time (hrs)</t>
  </si>
  <si>
    <t>3. Highly responsive customer service support.</t>
  </si>
  <si>
    <t>4. Seamless data migration and comprehensive security.</t>
  </si>
  <si>
    <t xml:space="preserve">   Documents can be sent back and forth within portal</t>
  </si>
  <si>
    <t>2,600 employees, 2,000 nonprofits, 10 different programs, 10 reviewers, 12 core users and 4 admins.</t>
  </si>
  <si>
    <t>NEED</t>
  </si>
  <si>
    <t>WANT</t>
  </si>
  <si>
    <t>TOTAL</t>
  </si>
  <si>
    <t>Hours</t>
  </si>
  <si>
    <t>Corporate Sponsorship - Blue Cross invests dollars to support nonprofit events and fundraisers, health and wellness programs and innovation. All of the company’s investments are fully tax-deductible and are made to improve the health and lives of Louisianans. We are proud to sponsor Louisiana organizations that improve quality of life in our state while improving awareness of the Blue Cross and Blue Shield brand.</t>
  </si>
  <si>
    <t xml:space="preserve">Matching Gifts - Matching Gifts are made available to employees engaged in charitable giving, which is defined as a financial contribution to a 501(c)(3) nonprofit domiciled in Louisiana for which the employee receives no benefit of service. Full-time employees, retirees and board members of Blue Cross and Blue Shield of Louisiana can increase the value of their donations to charitable organizations through a matching gift from the company. </t>
  </si>
  <si>
    <t>Blue Corps - In 2017, we launched the Blue Corps Pro Bono program to deepen the impact of the time we share. Through this program, we offer non-profits the opportunity to get pro bono consulting from high-performing employees across a number of business service areas.</t>
  </si>
  <si>
    <t xml:space="preserve">   Easy way to see how much Blue Cross gives time, talent, and treasure</t>
  </si>
  <si>
    <t>Track inventory of giveaways, t-shirts including sizes, table cloths, etc.</t>
  </si>
  <si>
    <t>Time (days)</t>
  </si>
  <si>
    <t>Daily Rate:</t>
  </si>
  <si>
    <t>Daily Rate</t>
  </si>
  <si>
    <t>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</si>
</sst>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
    <numFmt numFmtId="166" formatCode="&quot;$&quot;#,##0.00"/>
  </numFmts>
  <fonts count="7" x14ac:knownFonts="1">
    <font>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1"/>
      <color theme="1"/>
      <name val="Calibri"/>
      <family val="2"/>
      <scheme val="minor"/>
    </font>
    <font>
      <sz val="12"/>
      <name val="Calibri"/>
      <family val="2"/>
      <scheme val="minor"/>
    </font>
  </fonts>
  <fills count="4">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s>
  <borders count="6">
    <border>
      <left/>
      <right/>
      <top/>
      <bottom/>
      <diagonal/>
    </border>
    <border>
      <left/>
      <right/>
      <top style="thick">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5" fillId="0" borderId="0" applyFont="0" applyFill="0" applyBorder="0" applyAlignment="0" applyProtection="0"/>
  </cellStyleXfs>
  <cellXfs count="48">
    <xf numFmtId="0" fontId="0" fillId="0" borderId="0" xfId="0"/>
    <xf numFmtId="0" fontId="2" fillId="0" borderId="0" xfId="0" applyFont="1" applyAlignment="1"/>
    <xf numFmtId="0" fontId="3" fillId="0" borderId="0" xfId="0" applyFont="1" applyAlignment="1"/>
    <xf numFmtId="0" fontId="3" fillId="0" borderId="0" xfId="0" applyFont="1"/>
    <xf numFmtId="0" fontId="2" fillId="0" borderId="0" xfId="0" applyFont="1"/>
    <xf numFmtId="0" fontId="3" fillId="0" borderId="0" xfId="0" applyFont="1" applyAlignment="1">
      <alignment wrapText="1"/>
    </xf>
    <xf numFmtId="0" fontId="3" fillId="0" borderId="0" xfId="0" applyFont="1" applyAlignment="1">
      <alignment horizontal="center" wrapText="1"/>
    </xf>
    <xf numFmtId="0" fontId="3" fillId="2" borderId="0" xfId="0" applyFont="1" applyFill="1"/>
    <xf numFmtId="0" fontId="3" fillId="0" borderId="0" xfId="0" applyFont="1"/>
    <xf numFmtId="0" fontId="2" fillId="0" borderId="0" xfId="0" applyFont="1"/>
    <xf numFmtId="0" fontId="3" fillId="2" borderId="1" xfId="0" applyFont="1" applyFill="1" applyBorder="1"/>
    <xf numFmtId="164" fontId="3" fillId="2" borderId="0" xfId="0" applyNumberFormat="1" applyFont="1" applyFill="1"/>
    <xf numFmtId="164" fontId="3" fillId="0" borderId="0" xfId="0" applyNumberFormat="1" applyFont="1" applyFill="1"/>
    <xf numFmtId="164" fontId="3" fillId="2" borderId="1" xfId="0" applyNumberFormat="1" applyFont="1" applyFill="1" applyBorder="1"/>
    <xf numFmtId="164" fontId="3" fillId="0" borderId="0" xfId="0" applyNumberFormat="1" applyFont="1"/>
    <xf numFmtId="165" fontId="3" fillId="2" borderId="0" xfId="0" applyNumberFormat="1" applyFont="1" applyFill="1"/>
    <xf numFmtId="165" fontId="3" fillId="0" borderId="0" xfId="0" applyNumberFormat="1" applyFont="1"/>
    <xf numFmtId="0" fontId="2" fillId="0" borderId="2" xfId="0" applyFont="1" applyBorder="1"/>
    <xf numFmtId="165" fontId="2" fillId="0" borderId="2" xfId="0" applyNumberFormat="1" applyFont="1" applyBorder="1"/>
    <xf numFmtId="164" fontId="2" fillId="0" borderId="2" xfId="0" applyNumberFormat="1" applyFont="1" applyBorder="1"/>
    <xf numFmtId="0" fontId="2" fillId="0" borderId="0" xfId="0" applyFont="1" applyAlignment="1">
      <alignment horizontal="right"/>
    </xf>
    <xf numFmtId="0" fontId="3" fillId="0" borderId="0" xfId="0" applyFont="1"/>
    <xf numFmtId="0" fontId="3" fillId="0" borderId="0" xfId="0" applyFont="1" applyAlignment="1">
      <alignment horizontal="center" wrapText="1"/>
    </xf>
    <xf numFmtId="0" fontId="3" fillId="0" borderId="0" xfId="0" applyFont="1" applyAlignment="1">
      <alignment wrapText="1"/>
    </xf>
    <xf numFmtId="0" fontId="2" fillId="0" borderId="0" xfId="0" applyFont="1"/>
    <xf numFmtId="0" fontId="3" fillId="0" borderId="0" xfId="0" applyFont="1" applyAlignment="1">
      <alignment horizontal="center"/>
    </xf>
    <xf numFmtId="0" fontId="3" fillId="0" borderId="0" xfId="0" applyFont="1" applyBorder="1" applyAlignment="1">
      <alignment wrapText="1"/>
    </xf>
    <xf numFmtId="165" fontId="3" fillId="0" borderId="0" xfId="0" applyNumberFormat="1" applyFont="1" applyFill="1"/>
    <xf numFmtId="1" fontId="3" fillId="2" borderId="1" xfId="0" applyNumberFormat="1" applyFont="1" applyFill="1" applyBorder="1"/>
    <xf numFmtId="1" fontId="3" fillId="0" borderId="0" xfId="0" applyNumberFormat="1" applyFont="1"/>
    <xf numFmtId="1" fontId="2" fillId="0" borderId="2" xfId="0" applyNumberFormat="1" applyFont="1" applyBorder="1"/>
    <xf numFmtId="1" fontId="3" fillId="2" borderId="0" xfId="0" applyNumberFormat="1" applyFont="1" applyFill="1"/>
    <xf numFmtId="166" fontId="3" fillId="2" borderId="1" xfId="0" applyNumberFormat="1" applyFont="1" applyFill="1" applyBorder="1"/>
    <xf numFmtId="1" fontId="3" fillId="0" borderId="0" xfId="0" applyNumberFormat="1" applyFont="1" applyFill="1"/>
    <xf numFmtId="0" fontId="3" fillId="2" borderId="0" xfId="0" applyFont="1" applyFill="1" applyAlignment="1">
      <alignment horizontal="center"/>
    </xf>
    <xf numFmtId="0" fontId="2" fillId="0" borderId="0" xfId="0" applyFont="1" applyAlignment="1">
      <alignment horizontal="center"/>
    </xf>
    <xf numFmtId="0" fontId="3" fillId="0" borderId="0" xfId="0" applyFont="1" applyBorder="1" applyAlignment="1">
      <alignment horizontal="center" wrapText="1"/>
    </xf>
    <xf numFmtId="0" fontId="3" fillId="2" borderId="1" xfId="0" applyFont="1" applyFill="1" applyBorder="1" applyAlignment="1">
      <alignment horizontal="center"/>
    </xf>
    <xf numFmtId="0" fontId="3" fillId="0" borderId="0" xfId="0" applyFont="1" applyAlignment="1">
      <alignment horizontal="center" wrapText="1"/>
    </xf>
    <xf numFmtId="0" fontId="2" fillId="3" borderId="3" xfId="0" applyFont="1" applyFill="1" applyBorder="1" applyAlignment="1">
      <alignment horizontal="center" wrapText="1"/>
    </xf>
    <xf numFmtId="166" fontId="3" fillId="0" borderId="4" xfId="1" applyNumberFormat="1" applyFont="1" applyBorder="1" applyAlignment="1">
      <alignment horizontal="center" wrapText="1"/>
    </xf>
    <xf numFmtId="166" fontId="3" fillId="0" borderId="5" xfId="1" applyNumberFormat="1" applyFont="1" applyBorder="1" applyAlignment="1">
      <alignment horizontal="center" wrapText="1"/>
    </xf>
    <xf numFmtId="0" fontId="3" fillId="0" borderId="0" xfId="0" applyFont="1"/>
    <xf numFmtId="0" fontId="3" fillId="2" borderId="0" xfId="0" applyFont="1" applyFill="1"/>
    <xf numFmtId="0" fontId="6" fillId="0" borderId="0" xfId="0" applyFont="1"/>
    <xf numFmtId="0" fontId="6" fillId="2" borderId="0" xfId="0" applyFont="1" applyFill="1"/>
    <xf numFmtId="0" fontId="3" fillId="0" borderId="0" xfId="0" applyFont="1" applyAlignment="1">
      <alignment wrapText="1"/>
    </xf>
    <xf numFmtId="0" fontId="2"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6"/>
  <sheetViews>
    <sheetView tabSelected="1" workbookViewId="0">
      <selection activeCell="Q153" sqref="Q153"/>
    </sheetView>
  </sheetViews>
  <sheetFormatPr defaultColWidth="8.86328125" defaultRowHeight="15.75" x14ac:dyDescent="0.5"/>
  <cols>
    <col min="1" max="1" width="29.265625" style="3" customWidth="1"/>
    <col min="2" max="2" width="8.86328125" style="3" customWidth="1"/>
    <col min="3" max="10" width="8.86328125" style="3"/>
    <col min="11" max="11" width="8.86328125" style="25"/>
    <col min="12" max="15" width="8.86328125" style="3"/>
    <col min="16" max="16" width="12.265625" style="3" customWidth="1"/>
    <col min="17" max="17" width="13.3984375" style="21" customWidth="1"/>
    <col min="18" max="18" width="13.3984375" style="3" customWidth="1"/>
    <col min="19" max="19" width="8.86328125" style="3" customWidth="1"/>
    <col min="20" max="16384" width="8.86328125" style="3"/>
  </cols>
  <sheetData>
    <row r="1" spans="1:15" ht="14.45" customHeight="1" x14ac:dyDescent="0.5">
      <c r="A1" s="4" t="s">
        <v>37</v>
      </c>
      <c r="B1" s="38" t="s">
        <v>38</v>
      </c>
      <c r="C1" s="38"/>
      <c r="D1" s="38"/>
      <c r="E1" s="38"/>
      <c r="F1" s="38"/>
      <c r="G1" s="38"/>
      <c r="H1" s="38"/>
      <c r="I1" s="38"/>
      <c r="J1" s="38"/>
      <c r="K1" s="38"/>
      <c r="L1" s="38"/>
      <c r="M1" s="38"/>
      <c r="N1" s="38"/>
      <c r="O1" s="38"/>
    </row>
    <row r="2" spans="1:15" x14ac:dyDescent="0.5">
      <c r="B2" s="38"/>
      <c r="C2" s="38"/>
      <c r="D2" s="38"/>
      <c r="E2" s="38"/>
      <c r="F2" s="38"/>
      <c r="G2" s="38"/>
      <c r="H2" s="38"/>
      <c r="I2" s="38"/>
      <c r="J2" s="38"/>
      <c r="K2" s="38"/>
      <c r="L2" s="38"/>
      <c r="M2" s="38"/>
      <c r="N2" s="38"/>
      <c r="O2" s="38"/>
    </row>
    <row r="3" spans="1:15" x14ac:dyDescent="0.5">
      <c r="B3" s="38"/>
      <c r="C3" s="38"/>
      <c r="D3" s="38"/>
      <c r="E3" s="38"/>
      <c r="F3" s="38"/>
      <c r="G3" s="38"/>
      <c r="H3" s="38"/>
      <c r="I3" s="38"/>
      <c r="J3" s="38"/>
      <c r="K3" s="38"/>
      <c r="L3" s="38"/>
      <c r="M3" s="38"/>
      <c r="N3" s="38"/>
      <c r="O3" s="38"/>
    </row>
    <row r="4" spans="1:15" x14ac:dyDescent="0.5">
      <c r="B4" s="6"/>
      <c r="C4" s="6"/>
      <c r="D4" s="6"/>
      <c r="E4" s="6"/>
      <c r="F4" s="6"/>
      <c r="G4" s="6"/>
      <c r="H4" s="6"/>
      <c r="I4" s="6"/>
      <c r="J4" s="6"/>
      <c r="K4" s="22"/>
      <c r="L4" s="6"/>
      <c r="M4" s="6"/>
      <c r="N4" s="6"/>
    </row>
    <row r="5" spans="1:15" ht="14.45" customHeight="1" x14ac:dyDescent="0.5">
      <c r="A5" s="4" t="s">
        <v>39</v>
      </c>
      <c r="B5" s="38" t="s">
        <v>40</v>
      </c>
      <c r="C5" s="38"/>
      <c r="D5" s="38"/>
      <c r="E5" s="38"/>
      <c r="F5" s="38"/>
      <c r="G5" s="38"/>
      <c r="H5" s="38"/>
      <c r="I5" s="38"/>
      <c r="J5" s="38"/>
      <c r="K5" s="38"/>
      <c r="L5" s="38"/>
      <c r="M5" s="38"/>
      <c r="N5" s="38"/>
      <c r="O5" s="38"/>
    </row>
    <row r="6" spans="1:15" x14ac:dyDescent="0.5">
      <c r="A6" s="4"/>
      <c r="B6" s="38"/>
      <c r="C6" s="38"/>
      <c r="D6" s="38"/>
      <c r="E6" s="38"/>
      <c r="F6" s="38"/>
      <c r="G6" s="38"/>
      <c r="H6" s="38"/>
      <c r="I6" s="38"/>
      <c r="J6" s="38"/>
      <c r="K6" s="38"/>
      <c r="L6" s="38"/>
      <c r="M6" s="38"/>
      <c r="N6" s="38"/>
      <c r="O6" s="38"/>
    </row>
    <row r="7" spans="1:15" x14ac:dyDescent="0.5">
      <c r="A7" s="4"/>
      <c r="B7" s="38"/>
      <c r="C7" s="38"/>
      <c r="D7" s="38"/>
      <c r="E7" s="38"/>
      <c r="F7" s="38"/>
      <c r="G7" s="38"/>
      <c r="H7" s="38"/>
      <c r="I7" s="38"/>
      <c r="J7" s="38"/>
      <c r="K7" s="38"/>
      <c r="L7" s="38"/>
      <c r="M7" s="38"/>
      <c r="N7" s="38"/>
      <c r="O7" s="38"/>
    </row>
    <row r="8" spans="1:15" x14ac:dyDescent="0.5">
      <c r="A8" s="4"/>
      <c r="B8" s="38"/>
      <c r="C8" s="38"/>
      <c r="D8" s="38"/>
      <c r="E8" s="38"/>
      <c r="F8" s="38"/>
      <c r="G8" s="38"/>
      <c r="H8" s="38"/>
      <c r="I8" s="38"/>
      <c r="J8" s="38"/>
      <c r="K8" s="38"/>
      <c r="L8" s="38"/>
      <c r="M8" s="38"/>
      <c r="N8" s="38"/>
      <c r="O8" s="38"/>
    </row>
    <row r="9" spans="1:15" x14ac:dyDescent="0.5">
      <c r="A9" s="4"/>
      <c r="B9" s="6"/>
      <c r="C9" s="6"/>
      <c r="D9" s="6"/>
      <c r="E9" s="6"/>
      <c r="F9" s="6"/>
      <c r="G9" s="6"/>
      <c r="H9" s="6"/>
      <c r="I9" s="6"/>
      <c r="J9" s="6"/>
      <c r="K9" s="22"/>
      <c r="L9" s="6"/>
      <c r="M9" s="6"/>
      <c r="N9" s="6"/>
      <c r="O9" s="6"/>
    </row>
    <row r="10" spans="1:15" ht="15.6" customHeight="1" x14ac:dyDescent="0.5">
      <c r="A10" s="4"/>
      <c r="B10" s="38" t="s">
        <v>41</v>
      </c>
      <c r="C10" s="38"/>
      <c r="D10" s="38"/>
      <c r="E10" s="38"/>
      <c r="F10" s="38"/>
      <c r="G10" s="38"/>
      <c r="H10" s="38"/>
      <c r="I10" s="38"/>
      <c r="J10" s="38"/>
      <c r="K10" s="38"/>
      <c r="L10" s="38"/>
      <c r="M10" s="38"/>
      <c r="N10" s="38"/>
      <c r="O10" s="38"/>
    </row>
    <row r="11" spans="1:15" x14ac:dyDescent="0.5">
      <c r="B11" s="38"/>
      <c r="C11" s="38"/>
      <c r="D11" s="38"/>
      <c r="E11" s="38"/>
      <c r="F11" s="38"/>
      <c r="G11" s="38"/>
      <c r="H11" s="38"/>
      <c r="I11" s="38"/>
      <c r="J11" s="38"/>
      <c r="K11" s="38"/>
      <c r="L11" s="38"/>
      <c r="M11" s="38"/>
      <c r="N11" s="38"/>
      <c r="O11" s="38"/>
    </row>
    <row r="12" spans="1:15" x14ac:dyDescent="0.5">
      <c r="B12" s="38"/>
      <c r="C12" s="38"/>
      <c r="D12" s="38"/>
      <c r="E12" s="38"/>
      <c r="F12" s="38"/>
      <c r="G12" s="38"/>
      <c r="H12" s="38"/>
      <c r="I12" s="38"/>
      <c r="J12" s="38"/>
      <c r="K12" s="38"/>
      <c r="L12" s="38"/>
      <c r="M12" s="38"/>
      <c r="N12" s="38"/>
      <c r="O12" s="38"/>
    </row>
    <row r="13" spans="1:15" x14ac:dyDescent="0.5">
      <c r="B13" s="38"/>
      <c r="C13" s="38"/>
      <c r="D13" s="38"/>
      <c r="E13" s="38"/>
      <c r="F13" s="38"/>
      <c r="G13" s="38"/>
      <c r="H13" s="38"/>
      <c r="I13" s="38"/>
      <c r="J13" s="38"/>
      <c r="K13" s="38"/>
      <c r="L13" s="38"/>
      <c r="M13" s="38"/>
      <c r="N13" s="38"/>
      <c r="O13" s="38"/>
    </row>
    <row r="14" spans="1:15" x14ac:dyDescent="0.5">
      <c r="B14" s="6"/>
      <c r="C14" s="6"/>
      <c r="D14" s="6"/>
      <c r="E14" s="6"/>
      <c r="F14" s="6"/>
      <c r="G14" s="6"/>
      <c r="H14" s="6"/>
      <c r="I14" s="6"/>
      <c r="J14" s="6"/>
      <c r="K14" s="22"/>
      <c r="L14" s="6"/>
      <c r="M14" s="6"/>
      <c r="N14" s="6"/>
    </row>
    <row r="15" spans="1:15" ht="15.6" customHeight="1" x14ac:dyDescent="0.5">
      <c r="A15" s="1" t="s">
        <v>42</v>
      </c>
      <c r="B15" s="38" t="s">
        <v>45</v>
      </c>
      <c r="C15" s="38"/>
      <c r="D15" s="38"/>
      <c r="E15" s="38"/>
      <c r="F15" s="38"/>
      <c r="G15" s="38"/>
      <c r="H15" s="38"/>
      <c r="I15" s="38"/>
      <c r="J15" s="38"/>
      <c r="K15" s="38"/>
      <c r="L15" s="38"/>
      <c r="M15" s="38"/>
      <c r="N15" s="38"/>
      <c r="O15" s="38"/>
    </row>
    <row r="16" spans="1:15" ht="15.6" customHeight="1" x14ac:dyDescent="0.5">
      <c r="A16" s="1"/>
      <c r="B16" s="38" t="s">
        <v>44</v>
      </c>
      <c r="C16" s="38"/>
      <c r="D16" s="38"/>
      <c r="E16" s="38"/>
      <c r="F16" s="38"/>
      <c r="G16" s="38"/>
      <c r="H16" s="38"/>
      <c r="I16" s="38"/>
      <c r="J16" s="38"/>
      <c r="K16" s="38"/>
      <c r="L16" s="38"/>
      <c r="M16" s="38"/>
      <c r="N16" s="38"/>
      <c r="O16" s="38"/>
    </row>
    <row r="17" spans="1:15" ht="15.6" customHeight="1" x14ac:dyDescent="0.5">
      <c r="A17" s="4"/>
      <c r="B17" s="38" t="s">
        <v>112</v>
      </c>
      <c r="C17" s="38"/>
      <c r="D17" s="38"/>
      <c r="E17" s="38"/>
      <c r="F17" s="38"/>
      <c r="G17" s="38"/>
      <c r="H17" s="38"/>
      <c r="I17" s="38"/>
      <c r="J17" s="38"/>
      <c r="K17" s="38"/>
      <c r="L17" s="38"/>
      <c r="M17" s="38"/>
      <c r="N17" s="38"/>
      <c r="O17" s="38"/>
    </row>
    <row r="18" spans="1:15" ht="15.6" customHeight="1" x14ac:dyDescent="0.5">
      <c r="A18" s="4"/>
      <c r="B18" s="38" t="s">
        <v>113</v>
      </c>
      <c r="C18" s="38"/>
      <c r="D18" s="38"/>
      <c r="E18" s="38"/>
      <c r="F18" s="38"/>
      <c r="G18" s="38"/>
      <c r="H18" s="38"/>
      <c r="I18" s="38"/>
      <c r="J18" s="38"/>
      <c r="K18" s="38"/>
      <c r="L18" s="38"/>
      <c r="M18" s="38"/>
      <c r="N18" s="38"/>
      <c r="O18" s="38"/>
    </row>
    <row r="19" spans="1:15" x14ac:dyDescent="0.5">
      <c r="A19" s="4"/>
      <c r="B19" s="6"/>
      <c r="C19" s="6"/>
      <c r="D19" s="6"/>
      <c r="E19" s="6"/>
      <c r="F19" s="6"/>
      <c r="G19" s="6"/>
      <c r="H19" s="6"/>
      <c r="I19" s="6"/>
      <c r="J19" s="6"/>
      <c r="K19" s="22"/>
      <c r="L19" s="6"/>
      <c r="M19" s="6"/>
      <c r="N19" s="6"/>
    </row>
    <row r="20" spans="1:15" ht="15.6" customHeight="1" x14ac:dyDescent="0.5">
      <c r="A20" s="4" t="s">
        <v>43</v>
      </c>
      <c r="B20" s="38" t="s">
        <v>115</v>
      </c>
      <c r="C20" s="38"/>
      <c r="D20" s="38"/>
      <c r="E20" s="38"/>
      <c r="F20" s="38"/>
      <c r="G20" s="38"/>
      <c r="H20" s="38"/>
      <c r="I20" s="38"/>
      <c r="J20" s="38"/>
      <c r="K20" s="38"/>
      <c r="L20" s="38"/>
      <c r="M20" s="38"/>
      <c r="N20" s="38"/>
      <c r="O20" s="38"/>
    </row>
    <row r="21" spans="1:15" x14ac:dyDescent="0.5">
      <c r="B21" s="6"/>
      <c r="C21" s="6"/>
      <c r="D21" s="6"/>
      <c r="E21" s="6"/>
      <c r="F21" s="6"/>
      <c r="G21" s="6"/>
      <c r="H21" s="6"/>
      <c r="I21" s="6"/>
      <c r="J21" s="6"/>
      <c r="K21" s="22"/>
      <c r="L21" s="6"/>
      <c r="M21" s="6"/>
      <c r="N21" s="6"/>
    </row>
    <row r="22" spans="1:15" x14ac:dyDescent="0.5">
      <c r="A22" s="4" t="s">
        <v>46</v>
      </c>
      <c r="B22" s="46" t="s">
        <v>47</v>
      </c>
      <c r="C22" s="46"/>
      <c r="D22" s="46"/>
      <c r="E22" s="46"/>
      <c r="F22" s="46"/>
      <c r="G22" s="46"/>
      <c r="H22" s="46"/>
      <c r="I22" s="46"/>
      <c r="J22" s="46"/>
      <c r="K22" s="46"/>
      <c r="L22" s="46"/>
      <c r="M22" s="46"/>
      <c r="N22" s="46"/>
      <c r="O22" s="46"/>
    </row>
    <row r="23" spans="1:15" x14ac:dyDescent="0.5">
      <c r="A23" s="4"/>
      <c r="B23" s="46"/>
      <c r="C23" s="46"/>
      <c r="D23" s="46"/>
      <c r="E23" s="46"/>
      <c r="F23" s="46"/>
      <c r="G23" s="46"/>
      <c r="H23" s="46"/>
      <c r="I23" s="46"/>
      <c r="J23" s="46"/>
      <c r="K23" s="46"/>
      <c r="L23" s="46"/>
      <c r="M23" s="46"/>
      <c r="N23" s="46"/>
      <c r="O23" s="46"/>
    </row>
    <row r="24" spans="1:15" x14ac:dyDescent="0.5">
      <c r="A24" s="4"/>
      <c r="B24" s="5"/>
      <c r="C24" s="5"/>
      <c r="D24" s="5"/>
      <c r="E24" s="5"/>
      <c r="F24" s="5"/>
      <c r="G24" s="5"/>
      <c r="H24" s="5"/>
      <c r="I24" s="5"/>
      <c r="J24" s="5"/>
      <c r="K24" s="22"/>
      <c r="L24" s="5"/>
      <c r="M24" s="5"/>
      <c r="N24" s="5"/>
      <c r="O24" s="5"/>
    </row>
    <row r="25" spans="1:15" x14ac:dyDescent="0.5">
      <c r="A25" s="4"/>
      <c r="B25" s="46" t="s">
        <v>48</v>
      </c>
      <c r="C25" s="46"/>
      <c r="D25" s="46"/>
      <c r="E25" s="46"/>
      <c r="F25" s="46"/>
      <c r="G25" s="46"/>
      <c r="H25" s="46"/>
      <c r="I25" s="46"/>
      <c r="J25" s="46"/>
      <c r="K25" s="46"/>
      <c r="L25" s="46"/>
      <c r="M25" s="46"/>
      <c r="N25" s="46"/>
      <c r="O25" s="46"/>
    </row>
    <row r="26" spans="1:15" ht="14.45" customHeight="1" x14ac:dyDescent="0.5">
      <c r="B26" s="46"/>
      <c r="C26" s="46"/>
      <c r="D26" s="46"/>
      <c r="E26" s="46"/>
      <c r="F26" s="46"/>
      <c r="G26" s="46"/>
      <c r="H26" s="46"/>
      <c r="I26" s="46"/>
      <c r="J26" s="46"/>
      <c r="K26" s="46"/>
      <c r="L26" s="46"/>
      <c r="M26" s="46"/>
      <c r="N26" s="46"/>
      <c r="O26" s="46"/>
    </row>
    <row r="27" spans="1:15" ht="14.45" customHeight="1" x14ac:dyDescent="0.5">
      <c r="B27" s="2"/>
      <c r="D27" s="5"/>
      <c r="E27" s="5"/>
      <c r="F27" s="5"/>
      <c r="I27" s="2"/>
    </row>
    <row r="28" spans="1:15" ht="14.45" customHeight="1" x14ac:dyDescent="0.5">
      <c r="B28" s="46" t="s">
        <v>49</v>
      </c>
      <c r="C28" s="46"/>
      <c r="D28" s="46"/>
      <c r="E28" s="46"/>
      <c r="F28" s="46"/>
      <c r="G28" s="46"/>
      <c r="H28" s="46"/>
      <c r="I28" s="46"/>
      <c r="J28" s="46"/>
      <c r="K28" s="46"/>
      <c r="L28" s="46"/>
      <c r="M28" s="46"/>
      <c r="N28" s="46"/>
      <c r="O28" s="46"/>
    </row>
    <row r="29" spans="1:15" x14ac:dyDescent="0.5">
      <c r="B29" s="46"/>
      <c r="C29" s="46"/>
      <c r="D29" s="46"/>
      <c r="E29" s="46"/>
      <c r="F29" s="46"/>
      <c r="G29" s="46"/>
      <c r="H29" s="46"/>
      <c r="I29" s="46"/>
      <c r="J29" s="46"/>
      <c r="K29" s="46"/>
      <c r="L29" s="46"/>
      <c r="M29" s="46"/>
      <c r="N29" s="46"/>
      <c r="O29" s="46"/>
    </row>
    <row r="30" spans="1:15" x14ac:dyDescent="0.5">
      <c r="B30" s="2"/>
      <c r="D30" s="5"/>
      <c r="E30" s="5"/>
      <c r="F30" s="5"/>
    </row>
    <row r="31" spans="1:15" ht="15.6" customHeight="1" x14ac:dyDescent="0.5">
      <c r="B31" s="46" t="s">
        <v>57</v>
      </c>
      <c r="C31" s="46"/>
      <c r="D31" s="46"/>
      <c r="E31" s="46"/>
      <c r="F31" s="46"/>
      <c r="G31" s="46"/>
      <c r="H31" s="46"/>
      <c r="I31" s="46"/>
      <c r="J31" s="46"/>
      <c r="K31" s="46"/>
      <c r="L31" s="46"/>
      <c r="M31" s="46"/>
      <c r="N31" s="46"/>
      <c r="O31" s="46"/>
    </row>
    <row r="32" spans="1:15" ht="14.45" customHeight="1" x14ac:dyDescent="0.5">
      <c r="B32" s="46"/>
      <c r="C32" s="46"/>
      <c r="D32" s="46"/>
      <c r="E32" s="46"/>
      <c r="F32" s="46"/>
      <c r="G32" s="46"/>
      <c r="H32" s="46"/>
      <c r="I32" s="46"/>
      <c r="J32" s="46"/>
      <c r="K32" s="46"/>
      <c r="L32" s="46"/>
      <c r="M32" s="46"/>
      <c r="N32" s="46"/>
      <c r="O32" s="46"/>
    </row>
    <row r="33" spans="1:15" ht="14.45" customHeight="1" x14ac:dyDescent="0.5">
      <c r="D33" s="5"/>
      <c r="E33" s="5"/>
      <c r="F33" s="5"/>
    </row>
    <row r="34" spans="1:15" ht="14.45" customHeight="1" x14ac:dyDescent="0.5">
      <c r="B34" s="46" t="s">
        <v>50</v>
      </c>
      <c r="C34" s="46"/>
      <c r="D34" s="46"/>
      <c r="E34" s="46"/>
      <c r="F34" s="46"/>
      <c r="G34" s="46"/>
      <c r="H34" s="46"/>
      <c r="I34" s="46"/>
      <c r="J34" s="46"/>
      <c r="K34" s="46"/>
      <c r="L34" s="46"/>
      <c r="M34" s="46"/>
      <c r="N34" s="46"/>
      <c r="O34" s="46"/>
    </row>
    <row r="35" spans="1:15" ht="15.6" customHeight="1" x14ac:dyDescent="0.5">
      <c r="B35" s="46"/>
      <c r="C35" s="46"/>
      <c r="D35" s="46"/>
      <c r="E35" s="46"/>
      <c r="F35" s="46"/>
      <c r="G35" s="46"/>
      <c r="H35" s="46"/>
      <c r="I35" s="46"/>
      <c r="J35" s="46"/>
      <c r="K35" s="46"/>
      <c r="L35" s="46"/>
      <c r="M35" s="46"/>
      <c r="N35" s="46"/>
      <c r="O35" s="46"/>
    </row>
    <row r="36" spans="1:15" x14ac:dyDescent="0.5">
      <c r="B36" s="46"/>
      <c r="C36" s="46"/>
      <c r="D36" s="46"/>
      <c r="E36" s="46"/>
      <c r="F36" s="46"/>
      <c r="G36" s="46"/>
      <c r="H36" s="46"/>
      <c r="I36" s="46"/>
      <c r="J36" s="46"/>
      <c r="K36" s="46"/>
      <c r="L36" s="46"/>
      <c r="M36" s="46"/>
      <c r="N36" s="46"/>
      <c r="O36" s="46"/>
    </row>
    <row r="37" spans="1:15" x14ac:dyDescent="0.5">
      <c r="B37" s="1"/>
    </row>
    <row r="38" spans="1:15" x14ac:dyDescent="0.5">
      <c r="B38" s="46" t="s">
        <v>120</v>
      </c>
      <c r="C38" s="46"/>
      <c r="D38" s="46"/>
      <c r="E38" s="46"/>
      <c r="F38" s="46"/>
      <c r="G38" s="46"/>
      <c r="H38" s="46"/>
      <c r="I38" s="46"/>
      <c r="J38" s="46"/>
      <c r="K38" s="46"/>
      <c r="L38" s="46"/>
      <c r="M38" s="46"/>
      <c r="N38" s="46"/>
      <c r="O38" s="46"/>
    </row>
    <row r="39" spans="1:15" ht="15.6" customHeight="1" x14ac:dyDescent="0.5">
      <c r="B39" s="46"/>
      <c r="C39" s="46"/>
      <c r="D39" s="46"/>
      <c r="E39" s="46"/>
      <c r="F39" s="46"/>
      <c r="G39" s="46"/>
      <c r="H39" s="46"/>
      <c r="I39" s="46"/>
      <c r="J39" s="46"/>
      <c r="K39" s="46"/>
      <c r="L39" s="46"/>
      <c r="M39" s="46"/>
      <c r="N39" s="46"/>
      <c r="O39" s="46"/>
    </row>
    <row r="40" spans="1:15" x14ac:dyDescent="0.5">
      <c r="A40" s="5"/>
      <c r="B40" s="46"/>
      <c r="C40" s="46"/>
      <c r="D40" s="46"/>
      <c r="E40" s="46"/>
      <c r="F40" s="46"/>
      <c r="G40" s="46"/>
      <c r="H40" s="46"/>
      <c r="I40" s="46"/>
      <c r="J40" s="46"/>
      <c r="K40" s="46"/>
      <c r="L40" s="46"/>
      <c r="M40" s="46"/>
      <c r="N40" s="46"/>
      <c r="O40" s="46"/>
    </row>
    <row r="41" spans="1:15" x14ac:dyDescent="0.5">
      <c r="A41" s="5"/>
      <c r="B41" s="46"/>
      <c r="C41" s="46"/>
      <c r="D41" s="46"/>
      <c r="E41" s="46"/>
      <c r="F41" s="46"/>
      <c r="G41" s="46"/>
      <c r="H41" s="46"/>
      <c r="I41" s="46"/>
      <c r="J41" s="46"/>
      <c r="K41" s="46"/>
      <c r="L41" s="46"/>
      <c r="M41" s="46"/>
      <c r="N41" s="46"/>
      <c r="O41" s="46"/>
    </row>
    <row r="42" spans="1:15" x14ac:dyDescent="0.5">
      <c r="A42" s="5"/>
      <c r="B42" s="4"/>
    </row>
    <row r="43" spans="1:15" x14ac:dyDescent="0.5">
      <c r="A43" s="5"/>
      <c r="B43" s="3" t="s">
        <v>51</v>
      </c>
    </row>
    <row r="44" spans="1:15" x14ac:dyDescent="0.5">
      <c r="A44" s="5"/>
      <c r="B44" s="4"/>
    </row>
    <row r="45" spans="1:15" x14ac:dyDescent="0.5">
      <c r="A45" s="5"/>
      <c r="B45" s="46" t="s">
        <v>121</v>
      </c>
      <c r="C45" s="46"/>
      <c r="D45" s="46"/>
      <c r="E45" s="46"/>
      <c r="F45" s="46"/>
      <c r="G45" s="46"/>
      <c r="H45" s="46"/>
      <c r="I45" s="46"/>
      <c r="J45" s="46"/>
      <c r="K45" s="46"/>
      <c r="L45" s="46"/>
      <c r="M45" s="46"/>
      <c r="N45" s="46"/>
      <c r="O45" s="46"/>
    </row>
    <row r="46" spans="1:15" x14ac:dyDescent="0.5">
      <c r="A46" s="5"/>
      <c r="B46" s="46"/>
      <c r="C46" s="46"/>
      <c r="D46" s="46"/>
      <c r="E46" s="46"/>
      <c r="F46" s="46"/>
      <c r="G46" s="46"/>
      <c r="H46" s="46"/>
      <c r="I46" s="46"/>
      <c r="J46" s="46"/>
      <c r="K46" s="46"/>
      <c r="L46" s="46"/>
      <c r="M46" s="46"/>
      <c r="N46" s="46"/>
      <c r="O46" s="46"/>
    </row>
    <row r="47" spans="1:15" x14ac:dyDescent="0.5">
      <c r="A47" s="5"/>
      <c r="B47" s="46"/>
      <c r="C47" s="46"/>
      <c r="D47" s="46"/>
      <c r="E47" s="46"/>
      <c r="F47" s="46"/>
      <c r="G47" s="46"/>
      <c r="H47" s="46"/>
      <c r="I47" s="46"/>
      <c r="J47" s="46"/>
      <c r="K47" s="46"/>
      <c r="L47" s="46"/>
      <c r="M47" s="46"/>
      <c r="N47" s="46"/>
      <c r="O47" s="46"/>
    </row>
    <row r="48" spans="1:15" x14ac:dyDescent="0.5">
      <c r="A48" s="5"/>
      <c r="B48" s="46"/>
      <c r="C48" s="46"/>
      <c r="D48" s="46"/>
      <c r="E48" s="46"/>
      <c r="F48" s="46"/>
      <c r="G48" s="46"/>
      <c r="H48" s="46"/>
      <c r="I48" s="46"/>
      <c r="J48" s="46"/>
      <c r="K48" s="46"/>
      <c r="L48" s="46"/>
      <c r="M48" s="46"/>
      <c r="N48" s="46"/>
      <c r="O48" s="46"/>
    </row>
    <row r="49" spans="1:19" x14ac:dyDescent="0.5">
      <c r="A49" s="5"/>
    </row>
    <row r="50" spans="1:19" x14ac:dyDescent="0.5">
      <c r="A50" s="5"/>
      <c r="B50" s="46" t="s">
        <v>52</v>
      </c>
      <c r="C50" s="46"/>
      <c r="D50" s="46"/>
      <c r="E50" s="46"/>
      <c r="F50" s="46"/>
      <c r="G50" s="46"/>
      <c r="H50" s="46"/>
      <c r="I50" s="46"/>
      <c r="J50" s="46"/>
      <c r="K50" s="46"/>
      <c r="L50" s="46"/>
      <c r="M50" s="46"/>
      <c r="N50" s="46"/>
      <c r="O50" s="46"/>
    </row>
    <row r="51" spans="1:19" x14ac:dyDescent="0.5">
      <c r="A51" s="5"/>
      <c r="B51" s="46"/>
      <c r="C51" s="46"/>
      <c r="D51" s="46"/>
      <c r="E51" s="46"/>
      <c r="F51" s="46"/>
      <c r="G51" s="46"/>
      <c r="H51" s="46"/>
      <c r="I51" s="46"/>
      <c r="J51" s="46"/>
      <c r="K51" s="46"/>
      <c r="L51" s="46"/>
      <c r="M51" s="46"/>
      <c r="N51" s="46"/>
      <c r="O51" s="46"/>
    </row>
    <row r="52" spans="1:19" x14ac:dyDescent="0.5">
      <c r="A52" s="5"/>
      <c r="B52" s="46"/>
      <c r="C52" s="46"/>
      <c r="D52" s="46"/>
      <c r="E52" s="46"/>
      <c r="F52" s="46"/>
      <c r="G52" s="46"/>
      <c r="H52" s="46"/>
      <c r="I52" s="46"/>
      <c r="J52" s="46"/>
      <c r="K52" s="46"/>
      <c r="L52" s="46"/>
      <c r="M52" s="46"/>
      <c r="N52" s="46"/>
      <c r="O52" s="46"/>
    </row>
    <row r="53" spans="1:19" x14ac:dyDescent="0.5">
      <c r="A53" s="5"/>
      <c r="B53" s="5"/>
      <c r="C53" s="5"/>
      <c r="D53" s="5"/>
      <c r="E53" s="5"/>
      <c r="F53" s="5"/>
      <c r="G53" s="5"/>
      <c r="H53" s="5"/>
      <c r="I53" s="5"/>
      <c r="J53" s="5"/>
      <c r="K53" s="22"/>
      <c r="L53" s="5"/>
      <c r="M53" s="5"/>
      <c r="N53" s="5"/>
      <c r="O53" s="5"/>
    </row>
    <row r="54" spans="1:19" x14ac:dyDescent="0.5">
      <c r="A54" s="5"/>
      <c r="B54" s="46" t="s">
        <v>122</v>
      </c>
      <c r="C54" s="46"/>
      <c r="D54" s="46"/>
      <c r="E54" s="46"/>
      <c r="F54" s="46"/>
      <c r="G54" s="46"/>
      <c r="H54" s="46"/>
      <c r="I54" s="46"/>
      <c r="J54" s="46"/>
      <c r="K54" s="46"/>
      <c r="L54" s="46"/>
      <c r="M54" s="46"/>
      <c r="N54" s="46"/>
      <c r="O54" s="46"/>
    </row>
    <row r="55" spans="1:19" x14ac:dyDescent="0.5">
      <c r="A55" s="5"/>
      <c r="B55" s="46"/>
      <c r="C55" s="46"/>
      <c r="D55" s="46"/>
      <c r="E55" s="46"/>
      <c r="F55" s="46"/>
      <c r="G55" s="46"/>
      <c r="H55" s="46"/>
      <c r="I55" s="46"/>
      <c r="J55" s="46"/>
      <c r="K55" s="46"/>
      <c r="L55" s="46"/>
      <c r="M55" s="46"/>
      <c r="N55" s="46"/>
      <c r="O55" s="46"/>
    </row>
    <row r="56" spans="1:19" x14ac:dyDescent="0.5">
      <c r="A56" s="5"/>
      <c r="B56" s="46"/>
      <c r="C56" s="46"/>
      <c r="D56" s="46"/>
      <c r="E56" s="46"/>
      <c r="F56" s="46"/>
      <c r="G56" s="46"/>
      <c r="H56" s="46"/>
      <c r="I56" s="46"/>
      <c r="J56" s="46"/>
      <c r="K56" s="46"/>
      <c r="L56" s="46"/>
      <c r="M56" s="46"/>
      <c r="N56" s="46"/>
      <c r="O56" s="46"/>
    </row>
    <row r="57" spans="1:19" x14ac:dyDescent="0.5">
      <c r="A57" s="5"/>
      <c r="B57" s="5"/>
      <c r="C57" s="5"/>
      <c r="D57" s="5"/>
      <c r="E57" s="5"/>
      <c r="F57" s="5"/>
      <c r="G57" s="5"/>
      <c r="H57" s="5"/>
      <c r="I57" s="5"/>
      <c r="J57" s="5"/>
      <c r="K57" s="22"/>
      <c r="L57" s="5"/>
      <c r="M57" s="5"/>
      <c r="N57" s="5"/>
      <c r="O57" s="5"/>
    </row>
    <row r="58" spans="1:19" x14ac:dyDescent="0.5">
      <c r="A58" s="5"/>
      <c r="B58" s="2" t="s">
        <v>53</v>
      </c>
      <c r="C58" s="5"/>
      <c r="D58" s="5"/>
      <c r="E58" s="5"/>
      <c r="F58" s="5"/>
      <c r="G58" s="5"/>
      <c r="H58" s="5"/>
      <c r="I58" s="5"/>
      <c r="J58" s="5"/>
      <c r="K58" s="22"/>
      <c r="L58" s="5"/>
      <c r="M58" s="5"/>
      <c r="N58" s="5"/>
      <c r="O58" s="5"/>
    </row>
    <row r="59" spans="1:19" x14ac:dyDescent="0.5">
      <c r="A59" s="5"/>
      <c r="B59" s="5"/>
      <c r="C59" s="5"/>
      <c r="D59" s="5"/>
      <c r="E59" s="5"/>
      <c r="F59" s="5"/>
      <c r="G59" s="5"/>
      <c r="H59" s="5"/>
      <c r="I59" s="5"/>
      <c r="J59" s="5"/>
      <c r="K59" s="22"/>
      <c r="L59" s="5"/>
      <c r="M59" s="5"/>
      <c r="N59" s="5"/>
      <c r="O59" s="5"/>
    </row>
    <row r="60" spans="1:19" s="21" customFormat="1" ht="15.75" customHeight="1" x14ac:dyDescent="0.5">
      <c r="A60" s="23"/>
      <c r="B60" s="26" t="s">
        <v>126</v>
      </c>
      <c r="C60" s="26"/>
      <c r="D60" s="26"/>
      <c r="E60" s="26"/>
      <c r="F60" s="26"/>
      <c r="G60" s="26"/>
      <c r="H60" s="26"/>
      <c r="I60" s="26"/>
      <c r="J60" s="26"/>
      <c r="K60" s="36"/>
      <c r="L60" s="26"/>
      <c r="M60" s="26"/>
      <c r="N60" s="26"/>
      <c r="O60" s="39" t="s">
        <v>127</v>
      </c>
      <c r="P60" s="39"/>
      <c r="Q60" s="40"/>
      <c r="R60" s="41"/>
    </row>
    <row r="61" spans="1:19" s="21" customFormat="1" x14ac:dyDescent="0.5">
      <c r="A61" s="23"/>
      <c r="B61" s="23"/>
      <c r="C61" s="23"/>
      <c r="D61" s="23"/>
      <c r="E61" s="23"/>
      <c r="F61" s="23"/>
      <c r="G61" s="23"/>
      <c r="H61" s="23"/>
      <c r="I61" s="23"/>
      <c r="J61" s="23"/>
      <c r="K61" s="22"/>
      <c r="L61" s="23"/>
      <c r="M61" s="23"/>
      <c r="N61" s="23"/>
      <c r="O61" s="23"/>
    </row>
    <row r="62" spans="1:19" ht="15.75" customHeight="1" x14ac:dyDescent="0.5">
      <c r="A62" s="5"/>
      <c r="B62" s="38" t="s">
        <v>108</v>
      </c>
      <c r="C62" s="38"/>
      <c r="D62" s="38"/>
      <c r="E62" s="38"/>
      <c r="F62" s="38"/>
      <c r="G62" s="38"/>
      <c r="H62" s="38"/>
      <c r="I62" s="38"/>
      <c r="J62" s="38"/>
      <c r="K62" s="38"/>
      <c r="L62" s="38"/>
      <c r="M62" s="38"/>
      <c r="N62" s="38"/>
      <c r="O62" s="38"/>
      <c r="P62" s="38"/>
      <c r="Q62" s="38"/>
      <c r="R62" s="38"/>
    </row>
    <row r="63" spans="1:19" x14ac:dyDescent="0.5">
      <c r="B63" s="47" t="s">
        <v>36</v>
      </c>
      <c r="C63" s="47"/>
      <c r="D63" s="47"/>
      <c r="E63" s="47"/>
      <c r="F63" s="47"/>
      <c r="G63" s="47"/>
      <c r="H63" s="47"/>
      <c r="I63" s="47"/>
      <c r="J63" s="47"/>
      <c r="K63" s="35" t="s">
        <v>54</v>
      </c>
      <c r="L63" s="47" t="s">
        <v>56</v>
      </c>
      <c r="M63" s="47"/>
      <c r="N63" s="47"/>
      <c r="O63" s="9" t="s">
        <v>55</v>
      </c>
      <c r="P63" s="9" t="s">
        <v>59</v>
      </c>
      <c r="Q63" s="24" t="s">
        <v>125</v>
      </c>
      <c r="R63" s="9" t="s">
        <v>111</v>
      </c>
      <c r="S63" s="9" t="s">
        <v>109</v>
      </c>
    </row>
    <row r="64" spans="1:19" x14ac:dyDescent="0.5">
      <c r="B64" s="43" t="s">
        <v>61</v>
      </c>
      <c r="C64" s="43"/>
      <c r="D64" s="43"/>
      <c r="E64" s="43"/>
      <c r="F64" s="43"/>
      <c r="G64" s="43"/>
      <c r="H64" s="43"/>
      <c r="I64" s="43"/>
      <c r="J64" s="43"/>
      <c r="K64" s="34"/>
      <c r="L64" s="43"/>
      <c r="M64" s="43"/>
      <c r="N64" s="43"/>
      <c r="O64" s="7">
        <v>3</v>
      </c>
      <c r="P64" s="15">
        <f>Q64*$Q$60</f>
        <v>0</v>
      </c>
      <c r="Q64" s="31">
        <v>0</v>
      </c>
      <c r="R64" s="31">
        <f>Q64*7.5</f>
        <v>0</v>
      </c>
      <c r="S64" s="11">
        <f>IF(K64="Y", (P64/R64*O64)/1000, 0)</f>
        <v>0</v>
      </c>
    </row>
    <row r="65" spans="2:19" x14ac:dyDescent="0.5">
      <c r="B65" s="43" t="s">
        <v>114</v>
      </c>
      <c r="C65" s="43"/>
      <c r="D65" s="43"/>
      <c r="E65" s="43"/>
      <c r="F65" s="43"/>
      <c r="G65" s="43"/>
      <c r="H65" s="43"/>
      <c r="I65" s="43"/>
      <c r="J65" s="43"/>
      <c r="K65" s="34"/>
      <c r="L65" s="43"/>
      <c r="M65" s="43"/>
      <c r="N65" s="43"/>
      <c r="O65" s="7">
        <v>2</v>
      </c>
      <c r="P65" s="15">
        <f t="shared" ref="P65:P128" si="0">Q65*$Q$60</f>
        <v>0</v>
      </c>
      <c r="Q65" s="31">
        <v>0</v>
      </c>
      <c r="R65" s="31">
        <f t="shared" ref="R65:R128" si="1">Q65*7.5</f>
        <v>0</v>
      </c>
      <c r="S65" s="11">
        <v>1</v>
      </c>
    </row>
    <row r="66" spans="2:19" x14ac:dyDescent="0.5">
      <c r="B66" s="43" t="s">
        <v>64</v>
      </c>
      <c r="C66" s="43"/>
      <c r="D66" s="43"/>
      <c r="E66" s="43"/>
      <c r="F66" s="43"/>
      <c r="G66" s="43"/>
      <c r="H66" s="43"/>
      <c r="I66" s="43"/>
      <c r="J66" s="43"/>
      <c r="K66" s="34"/>
      <c r="L66" s="43"/>
      <c r="M66" s="43"/>
      <c r="N66" s="43"/>
      <c r="O66" s="7">
        <v>2</v>
      </c>
      <c r="P66" s="15">
        <f t="shared" si="0"/>
        <v>0</v>
      </c>
      <c r="Q66" s="31">
        <v>0</v>
      </c>
      <c r="R66" s="31">
        <f t="shared" si="1"/>
        <v>0</v>
      </c>
      <c r="S66" s="11">
        <f t="shared" ref="S66:S116" si="2">IF(K66="Y", (P66/R66*O66)/1000, 0)</f>
        <v>0</v>
      </c>
    </row>
    <row r="67" spans="2:19" x14ac:dyDescent="0.5">
      <c r="B67" s="43" t="s">
        <v>58</v>
      </c>
      <c r="C67" s="43"/>
      <c r="D67" s="43"/>
      <c r="E67" s="43"/>
      <c r="F67" s="43"/>
      <c r="G67" s="43"/>
      <c r="H67" s="43"/>
      <c r="I67" s="43"/>
      <c r="J67" s="43"/>
      <c r="K67" s="34"/>
      <c r="L67" s="43"/>
      <c r="M67" s="43"/>
      <c r="N67" s="43"/>
      <c r="O67" s="7">
        <v>3</v>
      </c>
      <c r="P67" s="15">
        <f t="shared" si="0"/>
        <v>0</v>
      </c>
      <c r="Q67" s="31">
        <v>0</v>
      </c>
      <c r="R67" s="31">
        <f t="shared" si="1"/>
        <v>0</v>
      </c>
      <c r="S67" s="11">
        <f t="shared" si="2"/>
        <v>0</v>
      </c>
    </row>
    <row r="68" spans="2:19" x14ac:dyDescent="0.5">
      <c r="B68" s="43" t="s">
        <v>89</v>
      </c>
      <c r="C68" s="43"/>
      <c r="D68" s="43"/>
      <c r="E68" s="43"/>
      <c r="F68" s="43"/>
      <c r="G68" s="43"/>
      <c r="H68" s="43"/>
      <c r="I68" s="43"/>
      <c r="J68" s="43"/>
      <c r="K68" s="34"/>
      <c r="L68" s="43"/>
      <c r="M68" s="43"/>
      <c r="N68" s="43"/>
      <c r="O68" s="7">
        <v>2</v>
      </c>
      <c r="P68" s="15">
        <f t="shared" si="0"/>
        <v>0</v>
      </c>
      <c r="Q68" s="31">
        <v>0</v>
      </c>
      <c r="R68" s="31">
        <f t="shared" si="1"/>
        <v>0</v>
      </c>
      <c r="S68" s="11">
        <v>1</v>
      </c>
    </row>
    <row r="69" spans="2:19" x14ac:dyDescent="0.5">
      <c r="B69" s="43" t="s">
        <v>87</v>
      </c>
      <c r="C69" s="43"/>
      <c r="D69" s="43"/>
      <c r="E69" s="43"/>
      <c r="F69" s="43"/>
      <c r="G69" s="43"/>
      <c r="H69" s="43"/>
      <c r="I69" s="43"/>
      <c r="J69" s="43"/>
      <c r="K69" s="34"/>
      <c r="L69" s="43"/>
      <c r="M69" s="43"/>
      <c r="N69" s="43"/>
      <c r="O69" s="7">
        <v>2</v>
      </c>
      <c r="P69" s="15">
        <f t="shared" si="0"/>
        <v>0</v>
      </c>
      <c r="Q69" s="31">
        <v>0</v>
      </c>
      <c r="R69" s="31">
        <f t="shared" si="1"/>
        <v>0</v>
      </c>
      <c r="S69" s="11">
        <v>1</v>
      </c>
    </row>
    <row r="70" spans="2:19" x14ac:dyDescent="0.5">
      <c r="B70" s="43" t="s">
        <v>88</v>
      </c>
      <c r="C70" s="43"/>
      <c r="D70" s="43"/>
      <c r="E70" s="43"/>
      <c r="F70" s="43"/>
      <c r="G70" s="43"/>
      <c r="H70" s="43"/>
      <c r="I70" s="43"/>
      <c r="J70" s="43"/>
      <c r="K70" s="34"/>
      <c r="L70" s="43"/>
      <c r="M70" s="43"/>
      <c r="N70" s="43"/>
      <c r="O70" s="7">
        <v>2</v>
      </c>
      <c r="P70" s="15">
        <f t="shared" si="0"/>
        <v>0</v>
      </c>
      <c r="Q70" s="31">
        <v>0</v>
      </c>
      <c r="R70" s="31">
        <f t="shared" si="1"/>
        <v>0</v>
      </c>
      <c r="S70" s="11">
        <v>1</v>
      </c>
    </row>
    <row r="71" spans="2:19" x14ac:dyDescent="0.5">
      <c r="B71" s="43" t="s">
        <v>91</v>
      </c>
      <c r="C71" s="43"/>
      <c r="D71" s="43"/>
      <c r="E71" s="43"/>
      <c r="F71" s="43"/>
      <c r="G71" s="43"/>
      <c r="H71" s="43"/>
      <c r="I71" s="43"/>
      <c r="J71" s="43"/>
      <c r="K71" s="34"/>
      <c r="L71" s="43"/>
      <c r="M71" s="43"/>
      <c r="N71" s="43"/>
      <c r="O71" s="7">
        <v>3</v>
      </c>
      <c r="P71" s="15">
        <f t="shared" si="0"/>
        <v>0</v>
      </c>
      <c r="Q71" s="31">
        <v>0</v>
      </c>
      <c r="R71" s="31">
        <f t="shared" si="1"/>
        <v>0</v>
      </c>
      <c r="S71" s="11">
        <v>1</v>
      </c>
    </row>
    <row r="72" spans="2:19" x14ac:dyDescent="0.5">
      <c r="B72" s="43" t="s">
        <v>90</v>
      </c>
      <c r="C72" s="43"/>
      <c r="D72" s="43"/>
      <c r="E72" s="43"/>
      <c r="F72" s="43"/>
      <c r="G72" s="43"/>
      <c r="H72" s="43"/>
      <c r="I72" s="43"/>
      <c r="J72" s="43"/>
      <c r="K72" s="34"/>
      <c r="L72" s="43"/>
      <c r="M72" s="43"/>
      <c r="N72" s="43"/>
      <c r="O72" s="7">
        <v>2</v>
      </c>
      <c r="P72" s="15">
        <f t="shared" si="0"/>
        <v>0</v>
      </c>
      <c r="Q72" s="31">
        <v>0</v>
      </c>
      <c r="R72" s="31">
        <f t="shared" si="1"/>
        <v>0</v>
      </c>
      <c r="S72" s="11">
        <v>1</v>
      </c>
    </row>
    <row r="73" spans="2:19" x14ac:dyDescent="0.5">
      <c r="B73" s="42" t="s">
        <v>60</v>
      </c>
      <c r="C73" s="42"/>
      <c r="D73" s="42"/>
      <c r="E73" s="42"/>
      <c r="F73" s="42"/>
      <c r="G73" s="42"/>
      <c r="H73" s="42"/>
      <c r="I73" s="42"/>
      <c r="J73" s="42"/>
      <c r="L73" s="42"/>
      <c r="M73" s="42"/>
      <c r="N73" s="42"/>
      <c r="O73" s="3">
        <v>2</v>
      </c>
      <c r="P73" s="27">
        <f t="shared" si="0"/>
        <v>0</v>
      </c>
      <c r="Q73" s="29">
        <v>0</v>
      </c>
      <c r="R73" s="33">
        <f t="shared" si="1"/>
        <v>0</v>
      </c>
      <c r="S73" s="12">
        <v>1</v>
      </c>
    </row>
    <row r="74" spans="2:19" x14ac:dyDescent="0.5">
      <c r="B74" s="43" t="s">
        <v>62</v>
      </c>
      <c r="C74" s="43"/>
      <c r="D74" s="43"/>
      <c r="E74" s="43"/>
      <c r="F74" s="43"/>
      <c r="G74" s="43"/>
      <c r="H74" s="43"/>
      <c r="I74" s="43"/>
      <c r="J74" s="43"/>
      <c r="K74" s="34"/>
      <c r="L74" s="43"/>
      <c r="M74" s="43"/>
      <c r="N74" s="43"/>
      <c r="O74" s="7">
        <v>2</v>
      </c>
      <c r="P74" s="15">
        <f t="shared" si="0"/>
        <v>0</v>
      </c>
      <c r="Q74" s="31">
        <v>0</v>
      </c>
      <c r="R74" s="31">
        <f t="shared" si="1"/>
        <v>0</v>
      </c>
      <c r="S74" s="11">
        <f t="shared" si="2"/>
        <v>0</v>
      </c>
    </row>
    <row r="75" spans="2:19" x14ac:dyDescent="0.5">
      <c r="B75" s="43" t="s">
        <v>34</v>
      </c>
      <c r="C75" s="43"/>
      <c r="D75" s="43"/>
      <c r="E75" s="43"/>
      <c r="F75" s="43"/>
      <c r="G75" s="43"/>
      <c r="H75" s="43"/>
      <c r="I75" s="43"/>
      <c r="J75" s="43"/>
      <c r="K75" s="34"/>
      <c r="L75" s="43"/>
      <c r="M75" s="43"/>
      <c r="N75" s="43"/>
      <c r="O75" s="7">
        <v>2</v>
      </c>
      <c r="P75" s="15">
        <f t="shared" si="0"/>
        <v>0</v>
      </c>
      <c r="Q75" s="31">
        <v>0</v>
      </c>
      <c r="R75" s="31">
        <f t="shared" si="1"/>
        <v>0</v>
      </c>
      <c r="S75" s="11">
        <v>1</v>
      </c>
    </row>
    <row r="76" spans="2:19" x14ac:dyDescent="0.5">
      <c r="B76" s="44" t="s">
        <v>32</v>
      </c>
      <c r="C76" s="44"/>
      <c r="D76" s="44"/>
      <c r="E76" s="44"/>
      <c r="F76" s="44"/>
      <c r="G76" s="44"/>
      <c r="H76" s="44"/>
      <c r="I76" s="44"/>
      <c r="J76" s="44"/>
      <c r="L76" s="42"/>
      <c r="M76" s="42"/>
      <c r="N76" s="42"/>
      <c r="O76" s="3">
        <v>1</v>
      </c>
      <c r="P76" s="27">
        <f t="shared" si="0"/>
        <v>0</v>
      </c>
      <c r="Q76" s="29">
        <v>0</v>
      </c>
      <c r="R76" s="33">
        <f t="shared" si="1"/>
        <v>0</v>
      </c>
      <c r="S76" s="12">
        <v>1</v>
      </c>
    </row>
    <row r="77" spans="2:19" x14ac:dyDescent="0.5">
      <c r="B77" s="43" t="s">
        <v>33</v>
      </c>
      <c r="C77" s="43"/>
      <c r="D77" s="43"/>
      <c r="E77" s="43"/>
      <c r="F77" s="43"/>
      <c r="G77" s="43"/>
      <c r="H77" s="43"/>
      <c r="I77" s="43"/>
      <c r="J77" s="43"/>
      <c r="K77" s="34"/>
      <c r="L77" s="43"/>
      <c r="M77" s="43"/>
      <c r="N77" s="43"/>
      <c r="O77" s="7">
        <v>2</v>
      </c>
      <c r="P77" s="15">
        <f t="shared" si="0"/>
        <v>0</v>
      </c>
      <c r="Q77" s="31">
        <v>0</v>
      </c>
      <c r="R77" s="31">
        <f t="shared" si="1"/>
        <v>0</v>
      </c>
      <c r="S77" s="11">
        <v>1</v>
      </c>
    </row>
    <row r="78" spans="2:19" x14ac:dyDescent="0.5">
      <c r="B78" s="42" t="s">
        <v>65</v>
      </c>
      <c r="C78" s="42"/>
      <c r="D78" s="42"/>
      <c r="E78" s="42"/>
      <c r="F78" s="42"/>
      <c r="G78" s="42"/>
      <c r="H78" s="42"/>
      <c r="I78" s="42"/>
      <c r="J78" s="42"/>
      <c r="L78" s="42"/>
      <c r="M78" s="42"/>
      <c r="N78" s="42"/>
      <c r="O78" s="3">
        <v>1</v>
      </c>
      <c r="P78" s="27">
        <f t="shared" si="0"/>
        <v>0</v>
      </c>
      <c r="Q78" s="29">
        <v>0</v>
      </c>
      <c r="R78" s="33">
        <f t="shared" si="1"/>
        <v>0</v>
      </c>
      <c r="S78" s="12">
        <v>1</v>
      </c>
    </row>
    <row r="79" spans="2:19" x14ac:dyDescent="0.5">
      <c r="B79" s="43" t="s">
        <v>0</v>
      </c>
      <c r="C79" s="43"/>
      <c r="D79" s="43"/>
      <c r="E79" s="43"/>
      <c r="F79" s="43"/>
      <c r="G79" s="43"/>
      <c r="H79" s="43"/>
      <c r="I79" s="43"/>
      <c r="J79" s="43"/>
      <c r="K79" s="34"/>
      <c r="L79" s="43"/>
      <c r="M79" s="43"/>
      <c r="N79" s="43"/>
      <c r="O79" s="7">
        <v>2</v>
      </c>
      <c r="P79" s="15">
        <f t="shared" si="0"/>
        <v>0</v>
      </c>
      <c r="Q79" s="31">
        <v>0</v>
      </c>
      <c r="R79" s="31">
        <f t="shared" si="1"/>
        <v>0</v>
      </c>
      <c r="S79" s="11">
        <f t="shared" si="2"/>
        <v>0</v>
      </c>
    </row>
    <row r="80" spans="2:19" x14ac:dyDescent="0.5">
      <c r="B80" s="42" t="s">
        <v>98</v>
      </c>
      <c r="C80" s="42"/>
      <c r="D80" s="42"/>
      <c r="E80" s="42"/>
      <c r="F80" s="42"/>
      <c r="G80" s="42"/>
      <c r="H80" s="42"/>
      <c r="I80" s="42"/>
      <c r="J80" s="42"/>
      <c r="L80" s="42"/>
      <c r="M80" s="42"/>
      <c r="N80" s="42"/>
      <c r="O80" s="3">
        <v>1</v>
      </c>
      <c r="P80" s="27">
        <f t="shared" si="0"/>
        <v>0</v>
      </c>
      <c r="Q80" s="29">
        <v>0</v>
      </c>
      <c r="R80" s="33">
        <f t="shared" si="1"/>
        <v>0</v>
      </c>
      <c r="S80" s="12">
        <v>1</v>
      </c>
    </row>
    <row r="81" spans="1:19" x14ac:dyDescent="0.5">
      <c r="B81" s="43" t="s">
        <v>63</v>
      </c>
      <c r="C81" s="43"/>
      <c r="D81" s="43"/>
      <c r="E81" s="43"/>
      <c r="F81" s="43"/>
      <c r="G81" s="43"/>
      <c r="H81" s="43"/>
      <c r="I81" s="43"/>
      <c r="J81" s="43"/>
      <c r="K81" s="34"/>
      <c r="L81" s="43"/>
      <c r="M81" s="43"/>
      <c r="N81" s="43"/>
      <c r="O81" s="7">
        <v>2</v>
      </c>
      <c r="P81" s="15">
        <f t="shared" si="0"/>
        <v>0</v>
      </c>
      <c r="Q81" s="31">
        <v>0</v>
      </c>
      <c r="R81" s="31">
        <f t="shared" si="1"/>
        <v>0</v>
      </c>
      <c r="S81" s="11">
        <v>1</v>
      </c>
    </row>
    <row r="82" spans="1:19" x14ac:dyDescent="0.5">
      <c r="B82" s="43" t="s">
        <v>99</v>
      </c>
      <c r="C82" s="43"/>
      <c r="D82" s="43"/>
      <c r="E82" s="43"/>
      <c r="F82" s="43"/>
      <c r="G82" s="43"/>
      <c r="H82" s="43"/>
      <c r="I82" s="43"/>
      <c r="J82" s="43"/>
      <c r="K82" s="34"/>
      <c r="L82" s="43"/>
      <c r="M82" s="43"/>
      <c r="N82" s="43"/>
      <c r="O82" s="7">
        <v>2</v>
      </c>
      <c r="P82" s="15">
        <f t="shared" si="0"/>
        <v>0</v>
      </c>
      <c r="Q82" s="31">
        <v>0</v>
      </c>
      <c r="R82" s="31">
        <f t="shared" si="1"/>
        <v>0</v>
      </c>
      <c r="S82" s="11">
        <v>1</v>
      </c>
    </row>
    <row r="83" spans="1:19" x14ac:dyDescent="0.5">
      <c r="B83" s="43" t="s">
        <v>1</v>
      </c>
      <c r="C83" s="43"/>
      <c r="D83" s="43"/>
      <c r="E83" s="43"/>
      <c r="F83" s="43"/>
      <c r="G83" s="43"/>
      <c r="H83" s="43"/>
      <c r="I83" s="43"/>
      <c r="J83" s="43"/>
      <c r="K83" s="34"/>
      <c r="L83" s="43"/>
      <c r="M83" s="43"/>
      <c r="N83" s="43"/>
      <c r="O83" s="7">
        <v>3</v>
      </c>
      <c r="P83" s="15">
        <f t="shared" si="0"/>
        <v>0</v>
      </c>
      <c r="Q83" s="31">
        <v>0</v>
      </c>
      <c r="R83" s="31">
        <f t="shared" si="1"/>
        <v>0</v>
      </c>
      <c r="S83" s="11">
        <f t="shared" si="2"/>
        <v>0</v>
      </c>
    </row>
    <row r="84" spans="1:19" x14ac:dyDescent="0.5">
      <c r="A84" s="4"/>
      <c r="B84" s="43" t="s">
        <v>2</v>
      </c>
      <c r="C84" s="43"/>
      <c r="D84" s="43"/>
      <c r="E84" s="43"/>
      <c r="F84" s="43"/>
      <c r="G84" s="43"/>
      <c r="H84" s="43"/>
      <c r="I84" s="43"/>
      <c r="J84" s="43"/>
      <c r="K84" s="34"/>
      <c r="L84" s="43"/>
      <c r="M84" s="43"/>
      <c r="N84" s="43"/>
      <c r="O84" s="7">
        <v>3</v>
      </c>
      <c r="P84" s="15">
        <f t="shared" si="0"/>
        <v>0</v>
      </c>
      <c r="Q84" s="31">
        <v>0</v>
      </c>
      <c r="R84" s="31">
        <f t="shared" si="1"/>
        <v>0</v>
      </c>
      <c r="S84" s="11">
        <f t="shared" si="2"/>
        <v>0</v>
      </c>
    </row>
    <row r="85" spans="1:19" x14ac:dyDescent="0.5">
      <c r="B85" s="42" t="s">
        <v>3</v>
      </c>
      <c r="C85" s="42"/>
      <c r="D85" s="42"/>
      <c r="E85" s="42"/>
      <c r="F85" s="42"/>
      <c r="G85" s="42"/>
      <c r="H85" s="42"/>
      <c r="I85" s="42"/>
      <c r="J85" s="42"/>
      <c r="L85" s="42"/>
      <c r="M85" s="42"/>
      <c r="N85" s="42"/>
      <c r="O85" s="3">
        <v>1</v>
      </c>
      <c r="P85" s="27">
        <f t="shared" si="0"/>
        <v>0</v>
      </c>
      <c r="Q85" s="29">
        <v>0</v>
      </c>
      <c r="R85" s="33">
        <f t="shared" si="1"/>
        <v>0</v>
      </c>
      <c r="S85" s="12">
        <f t="shared" si="2"/>
        <v>0</v>
      </c>
    </row>
    <row r="86" spans="1:19" x14ac:dyDescent="0.5">
      <c r="B86" s="42" t="s">
        <v>28</v>
      </c>
      <c r="C86" s="42"/>
      <c r="D86" s="42"/>
      <c r="E86" s="42"/>
      <c r="F86" s="42"/>
      <c r="G86" s="42"/>
      <c r="H86" s="42"/>
      <c r="I86" s="42"/>
      <c r="J86" s="42"/>
      <c r="L86" s="42"/>
      <c r="M86" s="42"/>
      <c r="N86" s="42"/>
      <c r="O86" s="3">
        <v>1</v>
      </c>
      <c r="P86" s="27">
        <f t="shared" si="0"/>
        <v>0</v>
      </c>
      <c r="Q86" s="29">
        <v>0</v>
      </c>
      <c r="R86" s="33">
        <f t="shared" si="1"/>
        <v>0</v>
      </c>
      <c r="S86" s="12">
        <v>1</v>
      </c>
    </row>
    <row r="87" spans="1:19" x14ac:dyDescent="0.5">
      <c r="B87" s="42" t="s">
        <v>31</v>
      </c>
      <c r="C87" s="42"/>
      <c r="D87" s="42"/>
      <c r="E87" s="42"/>
      <c r="F87" s="42"/>
      <c r="G87" s="42"/>
      <c r="H87" s="42"/>
      <c r="I87" s="42"/>
      <c r="J87" s="42"/>
      <c r="L87" s="42"/>
      <c r="M87" s="42"/>
      <c r="N87" s="42"/>
      <c r="O87" s="3">
        <v>1</v>
      </c>
      <c r="P87" s="27">
        <f t="shared" si="0"/>
        <v>0</v>
      </c>
      <c r="Q87" s="29">
        <v>0</v>
      </c>
      <c r="R87" s="33">
        <f t="shared" si="1"/>
        <v>0</v>
      </c>
      <c r="S87" s="12">
        <v>1</v>
      </c>
    </row>
    <row r="88" spans="1:19" x14ac:dyDescent="0.5">
      <c r="B88" s="42" t="s">
        <v>29</v>
      </c>
      <c r="C88" s="42"/>
      <c r="D88" s="42"/>
      <c r="E88" s="42"/>
      <c r="F88" s="42"/>
      <c r="G88" s="42"/>
      <c r="H88" s="42"/>
      <c r="I88" s="42"/>
      <c r="J88" s="42"/>
      <c r="L88" s="42"/>
      <c r="M88" s="42"/>
      <c r="N88" s="42"/>
      <c r="O88" s="3">
        <v>1</v>
      </c>
      <c r="P88" s="27">
        <f t="shared" si="0"/>
        <v>0</v>
      </c>
      <c r="Q88" s="29">
        <v>0</v>
      </c>
      <c r="R88" s="33">
        <f t="shared" si="1"/>
        <v>0</v>
      </c>
      <c r="S88" s="12">
        <v>1</v>
      </c>
    </row>
    <row r="89" spans="1:19" x14ac:dyDescent="0.5">
      <c r="B89" s="42" t="s">
        <v>123</v>
      </c>
      <c r="C89" s="42"/>
      <c r="D89" s="42"/>
      <c r="E89" s="42"/>
      <c r="F89" s="42"/>
      <c r="G89" s="42"/>
      <c r="H89" s="42"/>
      <c r="I89" s="42"/>
      <c r="J89" s="42"/>
      <c r="L89" s="42"/>
      <c r="M89" s="42"/>
      <c r="N89" s="42"/>
      <c r="O89" s="3">
        <v>1</v>
      </c>
      <c r="P89" s="27">
        <f t="shared" si="0"/>
        <v>0</v>
      </c>
      <c r="Q89" s="29">
        <v>0</v>
      </c>
      <c r="R89" s="33">
        <f t="shared" si="1"/>
        <v>0</v>
      </c>
      <c r="S89" s="12">
        <v>1</v>
      </c>
    </row>
    <row r="90" spans="1:19" x14ac:dyDescent="0.5">
      <c r="B90" s="42" t="s">
        <v>78</v>
      </c>
      <c r="C90" s="42"/>
      <c r="D90" s="42"/>
      <c r="E90" s="42"/>
      <c r="F90" s="42"/>
      <c r="G90" s="42"/>
      <c r="H90" s="42"/>
      <c r="I90" s="42"/>
      <c r="J90" s="42"/>
      <c r="L90" s="42"/>
      <c r="M90" s="42"/>
      <c r="N90" s="42"/>
      <c r="O90" s="3">
        <v>1</v>
      </c>
      <c r="P90" s="27">
        <f t="shared" si="0"/>
        <v>0</v>
      </c>
      <c r="Q90" s="29">
        <v>0</v>
      </c>
      <c r="R90" s="33">
        <f t="shared" si="1"/>
        <v>0</v>
      </c>
      <c r="S90" s="12">
        <v>1</v>
      </c>
    </row>
    <row r="91" spans="1:19" x14ac:dyDescent="0.5">
      <c r="B91" s="42" t="s">
        <v>4</v>
      </c>
      <c r="C91" s="42"/>
      <c r="D91" s="42"/>
      <c r="E91" s="42"/>
      <c r="F91" s="42"/>
      <c r="G91" s="42"/>
      <c r="H91" s="42"/>
      <c r="I91" s="42"/>
      <c r="J91" s="42"/>
      <c r="L91" s="42"/>
      <c r="M91" s="42"/>
      <c r="N91" s="42"/>
      <c r="O91" s="3">
        <v>1</v>
      </c>
      <c r="P91" s="27">
        <f t="shared" si="0"/>
        <v>0</v>
      </c>
      <c r="Q91" s="29">
        <v>0</v>
      </c>
      <c r="R91" s="33">
        <f t="shared" si="1"/>
        <v>0</v>
      </c>
      <c r="S91" s="12">
        <v>1</v>
      </c>
    </row>
    <row r="92" spans="1:19" x14ac:dyDescent="0.5">
      <c r="B92" s="44" t="s">
        <v>5</v>
      </c>
      <c r="C92" s="44"/>
      <c r="D92" s="44"/>
      <c r="E92" s="44"/>
      <c r="F92" s="44"/>
      <c r="G92" s="44"/>
      <c r="H92" s="44"/>
      <c r="I92" s="44"/>
      <c r="J92" s="44"/>
      <c r="L92" s="42"/>
      <c r="M92" s="42"/>
      <c r="N92" s="42"/>
      <c r="O92" s="3">
        <v>1</v>
      </c>
      <c r="P92" s="27">
        <f t="shared" si="0"/>
        <v>0</v>
      </c>
      <c r="Q92" s="29">
        <v>0</v>
      </c>
      <c r="R92" s="33">
        <f t="shared" si="1"/>
        <v>0</v>
      </c>
      <c r="S92" s="12">
        <f t="shared" si="2"/>
        <v>0</v>
      </c>
    </row>
    <row r="93" spans="1:19" x14ac:dyDescent="0.5">
      <c r="B93" s="44" t="s">
        <v>35</v>
      </c>
      <c r="C93" s="44"/>
      <c r="D93" s="44"/>
      <c r="E93" s="44"/>
      <c r="F93" s="44"/>
      <c r="G93" s="44"/>
      <c r="H93" s="44"/>
      <c r="I93" s="44"/>
      <c r="J93" s="44"/>
      <c r="L93" s="42"/>
      <c r="M93" s="42"/>
      <c r="N93" s="42"/>
      <c r="O93" s="3">
        <v>1</v>
      </c>
      <c r="P93" s="27">
        <f t="shared" si="0"/>
        <v>0</v>
      </c>
      <c r="Q93" s="29">
        <v>0</v>
      </c>
      <c r="R93" s="33">
        <f t="shared" si="1"/>
        <v>0</v>
      </c>
      <c r="S93" s="12">
        <f t="shared" si="2"/>
        <v>0</v>
      </c>
    </row>
    <row r="94" spans="1:19" x14ac:dyDescent="0.5">
      <c r="B94" s="45" t="s">
        <v>6</v>
      </c>
      <c r="C94" s="45"/>
      <c r="D94" s="45"/>
      <c r="E94" s="45"/>
      <c r="F94" s="45"/>
      <c r="G94" s="45"/>
      <c r="H94" s="45"/>
      <c r="I94" s="45"/>
      <c r="J94" s="45"/>
      <c r="K94" s="34"/>
      <c r="L94" s="43"/>
      <c r="M94" s="43"/>
      <c r="N94" s="43"/>
      <c r="O94" s="7">
        <v>3</v>
      </c>
      <c r="P94" s="15">
        <f t="shared" si="0"/>
        <v>0</v>
      </c>
      <c r="Q94" s="31">
        <v>0</v>
      </c>
      <c r="R94" s="31">
        <f t="shared" si="1"/>
        <v>0</v>
      </c>
      <c r="S94" s="11">
        <f t="shared" si="2"/>
        <v>0</v>
      </c>
    </row>
    <row r="95" spans="1:19" x14ac:dyDescent="0.5">
      <c r="B95" s="45" t="s">
        <v>7</v>
      </c>
      <c r="C95" s="45"/>
      <c r="D95" s="45"/>
      <c r="E95" s="45"/>
      <c r="F95" s="45"/>
      <c r="G95" s="45"/>
      <c r="H95" s="45"/>
      <c r="I95" s="45"/>
      <c r="J95" s="45"/>
      <c r="K95" s="34"/>
      <c r="L95" s="43"/>
      <c r="M95" s="43"/>
      <c r="N95" s="43"/>
      <c r="O95" s="7">
        <v>3</v>
      </c>
      <c r="P95" s="15">
        <f t="shared" si="0"/>
        <v>0</v>
      </c>
      <c r="Q95" s="31">
        <v>0</v>
      </c>
      <c r="R95" s="31">
        <f t="shared" si="1"/>
        <v>0</v>
      </c>
      <c r="S95" s="11">
        <f t="shared" si="2"/>
        <v>0</v>
      </c>
    </row>
    <row r="96" spans="1:19" x14ac:dyDescent="0.5">
      <c r="B96" s="44" t="s">
        <v>8</v>
      </c>
      <c r="C96" s="44"/>
      <c r="D96" s="44"/>
      <c r="E96" s="44"/>
      <c r="F96" s="44"/>
      <c r="G96" s="44"/>
      <c r="H96" s="44"/>
      <c r="I96" s="44"/>
      <c r="J96" s="44"/>
      <c r="L96" s="42"/>
      <c r="M96" s="42"/>
      <c r="N96" s="42"/>
      <c r="O96" s="3">
        <v>1</v>
      </c>
      <c r="P96" s="27">
        <f t="shared" si="0"/>
        <v>0</v>
      </c>
      <c r="Q96" s="29">
        <v>0</v>
      </c>
      <c r="R96" s="33">
        <f t="shared" si="1"/>
        <v>0</v>
      </c>
      <c r="S96" s="12">
        <f t="shared" si="2"/>
        <v>0</v>
      </c>
    </row>
    <row r="97" spans="2:19" x14ac:dyDescent="0.5">
      <c r="B97" s="44" t="s">
        <v>9</v>
      </c>
      <c r="C97" s="44"/>
      <c r="D97" s="44"/>
      <c r="E97" s="44"/>
      <c r="F97" s="44"/>
      <c r="G97" s="44"/>
      <c r="H97" s="44"/>
      <c r="I97" s="44"/>
      <c r="J97" s="44"/>
      <c r="L97" s="42"/>
      <c r="M97" s="42"/>
      <c r="N97" s="42"/>
      <c r="O97" s="3">
        <v>1</v>
      </c>
      <c r="P97" s="27">
        <f t="shared" si="0"/>
        <v>0</v>
      </c>
      <c r="Q97" s="29">
        <v>0</v>
      </c>
      <c r="R97" s="33">
        <f t="shared" si="1"/>
        <v>0</v>
      </c>
      <c r="S97" s="12">
        <f t="shared" si="2"/>
        <v>0</v>
      </c>
    </row>
    <row r="98" spans="2:19" x14ac:dyDescent="0.5">
      <c r="B98" s="44" t="s">
        <v>10</v>
      </c>
      <c r="C98" s="44"/>
      <c r="D98" s="44"/>
      <c r="E98" s="44"/>
      <c r="F98" s="44"/>
      <c r="G98" s="44"/>
      <c r="H98" s="44"/>
      <c r="I98" s="44"/>
      <c r="J98" s="44"/>
      <c r="L98" s="42"/>
      <c r="M98" s="42"/>
      <c r="N98" s="42"/>
      <c r="O98" s="3">
        <v>1</v>
      </c>
      <c r="P98" s="27">
        <f t="shared" si="0"/>
        <v>0</v>
      </c>
      <c r="Q98" s="29">
        <v>0</v>
      </c>
      <c r="R98" s="33">
        <f t="shared" si="1"/>
        <v>0</v>
      </c>
      <c r="S98" s="12">
        <f t="shared" si="2"/>
        <v>0</v>
      </c>
    </row>
    <row r="99" spans="2:19" x14ac:dyDescent="0.5">
      <c r="B99" s="44" t="s">
        <v>11</v>
      </c>
      <c r="C99" s="44"/>
      <c r="D99" s="44"/>
      <c r="E99" s="44"/>
      <c r="F99" s="44"/>
      <c r="G99" s="44"/>
      <c r="H99" s="44"/>
      <c r="I99" s="44"/>
      <c r="J99" s="44"/>
      <c r="L99" s="42"/>
      <c r="M99" s="42"/>
      <c r="N99" s="42"/>
      <c r="O99" s="3">
        <v>1</v>
      </c>
      <c r="P99" s="27">
        <f t="shared" si="0"/>
        <v>0</v>
      </c>
      <c r="Q99" s="29">
        <v>0</v>
      </c>
      <c r="R99" s="33">
        <f t="shared" si="1"/>
        <v>0</v>
      </c>
      <c r="S99" s="12">
        <f t="shared" si="2"/>
        <v>0</v>
      </c>
    </row>
    <row r="100" spans="2:19" x14ac:dyDescent="0.5">
      <c r="B100" s="44" t="s">
        <v>12</v>
      </c>
      <c r="C100" s="44"/>
      <c r="D100" s="44"/>
      <c r="E100" s="44"/>
      <c r="F100" s="44"/>
      <c r="G100" s="44"/>
      <c r="H100" s="44"/>
      <c r="I100" s="44"/>
      <c r="J100" s="44"/>
      <c r="L100" s="42"/>
      <c r="M100" s="42"/>
      <c r="N100" s="42"/>
      <c r="O100" s="3">
        <v>1</v>
      </c>
      <c r="P100" s="27">
        <f t="shared" si="0"/>
        <v>0</v>
      </c>
      <c r="Q100" s="29">
        <v>0</v>
      </c>
      <c r="R100" s="33">
        <f t="shared" si="1"/>
        <v>0</v>
      </c>
      <c r="S100" s="12">
        <f t="shared" si="2"/>
        <v>0</v>
      </c>
    </row>
    <row r="101" spans="2:19" x14ac:dyDescent="0.5">
      <c r="B101" s="44" t="s">
        <v>13</v>
      </c>
      <c r="C101" s="44"/>
      <c r="D101" s="44"/>
      <c r="E101" s="44"/>
      <c r="F101" s="44"/>
      <c r="G101" s="44"/>
      <c r="H101" s="44"/>
      <c r="I101" s="44"/>
      <c r="J101" s="44"/>
      <c r="L101" s="42"/>
      <c r="M101" s="42"/>
      <c r="N101" s="42"/>
      <c r="O101" s="3">
        <v>1</v>
      </c>
      <c r="P101" s="27">
        <f t="shared" si="0"/>
        <v>0</v>
      </c>
      <c r="Q101" s="29">
        <v>0</v>
      </c>
      <c r="R101" s="33">
        <f t="shared" si="1"/>
        <v>0</v>
      </c>
      <c r="S101" s="12">
        <f t="shared" si="2"/>
        <v>0</v>
      </c>
    </row>
    <row r="102" spans="2:19" x14ac:dyDescent="0.5">
      <c r="B102" s="44" t="s">
        <v>14</v>
      </c>
      <c r="C102" s="44"/>
      <c r="D102" s="44"/>
      <c r="E102" s="44"/>
      <c r="F102" s="44"/>
      <c r="G102" s="44"/>
      <c r="H102" s="44"/>
      <c r="I102" s="44"/>
      <c r="J102" s="44"/>
      <c r="L102" s="42"/>
      <c r="M102" s="42"/>
      <c r="N102" s="42"/>
      <c r="O102" s="3">
        <v>1</v>
      </c>
      <c r="P102" s="27">
        <f t="shared" si="0"/>
        <v>0</v>
      </c>
      <c r="Q102" s="29">
        <v>0</v>
      </c>
      <c r="R102" s="33">
        <f t="shared" si="1"/>
        <v>0</v>
      </c>
      <c r="S102" s="12">
        <f t="shared" si="2"/>
        <v>0</v>
      </c>
    </row>
    <row r="103" spans="2:19" x14ac:dyDescent="0.5">
      <c r="B103" s="44" t="s">
        <v>15</v>
      </c>
      <c r="C103" s="44"/>
      <c r="D103" s="44"/>
      <c r="E103" s="44"/>
      <c r="F103" s="44"/>
      <c r="G103" s="44"/>
      <c r="H103" s="44"/>
      <c r="I103" s="44"/>
      <c r="J103" s="44"/>
      <c r="L103" s="42"/>
      <c r="M103" s="42"/>
      <c r="N103" s="42"/>
      <c r="O103" s="3">
        <v>1</v>
      </c>
      <c r="P103" s="27">
        <f t="shared" si="0"/>
        <v>0</v>
      </c>
      <c r="Q103" s="29">
        <v>0</v>
      </c>
      <c r="R103" s="33">
        <f t="shared" si="1"/>
        <v>0</v>
      </c>
      <c r="S103" s="12">
        <v>1</v>
      </c>
    </row>
    <row r="104" spans="2:19" x14ac:dyDescent="0.5">
      <c r="B104" s="44" t="s">
        <v>16</v>
      </c>
      <c r="C104" s="44"/>
      <c r="D104" s="44"/>
      <c r="E104" s="44"/>
      <c r="F104" s="44"/>
      <c r="G104" s="44"/>
      <c r="H104" s="44"/>
      <c r="I104" s="44"/>
      <c r="J104" s="44"/>
      <c r="L104" s="42"/>
      <c r="M104" s="42"/>
      <c r="N104" s="42"/>
      <c r="O104" s="3">
        <v>1</v>
      </c>
      <c r="P104" s="27">
        <f t="shared" si="0"/>
        <v>0</v>
      </c>
      <c r="Q104" s="29">
        <v>0</v>
      </c>
      <c r="R104" s="33">
        <f t="shared" si="1"/>
        <v>0</v>
      </c>
      <c r="S104" s="12">
        <v>1</v>
      </c>
    </row>
    <row r="105" spans="2:19" x14ac:dyDescent="0.5">
      <c r="B105" s="44" t="s">
        <v>17</v>
      </c>
      <c r="C105" s="44"/>
      <c r="D105" s="44"/>
      <c r="E105" s="44"/>
      <c r="F105" s="44"/>
      <c r="G105" s="44"/>
      <c r="H105" s="44"/>
      <c r="I105" s="44"/>
      <c r="J105" s="44"/>
      <c r="L105" s="42"/>
      <c r="M105" s="42"/>
      <c r="N105" s="42"/>
      <c r="O105" s="3">
        <v>1</v>
      </c>
      <c r="P105" s="27">
        <f t="shared" si="0"/>
        <v>0</v>
      </c>
      <c r="Q105" s="29">
        <v>0</v>
      </c>
      <c r="R105" s="33">
        <f t="shared" si="1"/>
        <v>0</v>
      </c>
      <c r="S105" s="12">
        <v>1</v>
      </c>
    </row>
    <row r="106" spans="2:19" x14ac:dyDescent="0.5">
      <c r="B106" s="44" t="s">
        <v>18</v>
      </c>
      <c r="C106" s="44"/>
      <c r="D106" s="44"/>
      <c r="E106" s="44"/>
      <c r="F106" s="44"/>
      <c r="G106" s="44"/>
      <c r="H106" s="44"/>
      <c r="I106" s="44"/>
      <c r="J106" s="44"/>
      <c r="L106" s="42"/>
      <c r="M106" s="42"/>
      <c r="N106" s="42"/>
      <c r="O106" s="3">
        <v>1</v>
      </c>
      <c r="P106" s="27">
        <f t="shared" si="0"/>
        <v>0</v>
      </c>
      <c r="Q106" s="29">
        <v>0</v>
      </c>
      <c r="R106" s="33">
        <f t="shared" si="1"/>
        <v>0</v>
      </c>
      <c r="S106" s="12">
        <f t="shared" si="2"/>
        <v>0</v>
      </c>
    </row>
    <row r="107" spans="2:19" x14ac:dyDescent="0.5">
      <c r="B107" s="44" t="s">
        <v>19</v>
      </c>
      <c r="C107" s="44"/>
      <c r="D107" s="44"/>
      <c r="E107" s="44"/>
      <c r="F107" s="44"/>
      <c r="G107" s="44"/>
      <c r="H107" s="44"/>
      <c r="I107" s="44"/>
      <c r="J107" s="44"/>
      <c r="L107" s="42"/>
      <c r="M107" s="42"/>
      <c r="N107" s="42"/>
      <c r="O107" s="3">
        <v>1</v>
      </c>
      <c r="P107" s="27">
        <f t="shared" si="0"/>
        <v>0</v>
      </c>
      <c r="Q107" s="29">
        <v>0</v>
      </c>
      <c r="R107" s="33">
        <f t="shared" si="1"/>
        <v>0</v>
      </c>
      <c r="S107" s="12">
        <f t="shared" si="2"/>
        <v>0</v>
      </c>
    </row>
    <row r="108" spans="2:19" x14ac:dyDescent="0.5">
      <c r="B108" s="44" t="s">
        <v>100</v>
      </c>
      <c r="C108" s="44"/>
      <c r="D108" s="44"/>
      <c r="E108" s="44"/>
      <c r="F108" s="44"/>
      <c r="G108" s="44"/>
      <c r="H108" s="44"/>
      <c r="I108" s="44"/>
      <c r="J108" s="44"/>
      <c r="L108" s="42"/>
      <c r="M108" s="42"/>
      <c r="N108" s="42"/>
      <c r="O108" s="3">
        <v>1</v>
      </c>
      <c r="P108" s="27">
        <f t="shared" si="0"/>
        <v>0</v>
      </c>
      <c r="Q108" s="29">
        <v>0</v>
      </c>
      <c r="R108" s="33">
        <f t="shared" si="1"/>
        <v>0</v>
      </c>
      <c r="S108" s="12">
        <f t="shared" si="2"/>
        <v>0</v>
      </c>
    </row>
    <row r="109" spans="2:19" x14ac:dyDescent="0.5">
      <c r="B109" s="44" t="s">
        <v>71</v>
      </c>
      <c r="C109" s="44"/>
      <c r="D109" s="44"/>
      <c r="E109" s="44"/>
      <c r="F109" s="44"/>
      <c r="G109" s="44"/>
      <c r="H109" s="44"/>
      <c r="I109" s="44"/>
      <c r="J109" s="44"/>
      <c r="L109" s="42"/>
      <c r="M109" s="42"/>
      <c r="N109" s="42"/>
      <c r="O109" s="3">
        <v>1</v>
      </c>
      <c r="P109" s="27">
        <f t="shared" si="0"/>
        <v>0</v>
      </c>
      <c r="Q109" s="29">
        <v>0</v>
      </c>
      <c r="R109" s="33">
        <f t="shared" si="1"/>
        <v>0</v>
      </c>
      <c r="S109" s="12">
        <f t="shared" si="2"/>
        <v>0</v>
      </c>
    </row>
    <row r="110" spans="2:19" x14ac:dyDescent="0.5">
      <c r="B110" s="45" t="s">
        <v>69</v>
      </c>
      <c r="C110" s="45"/>
      <c r="D110" s="45"/>
      <c r="E110" s="45"/>
      <c r="F110" s="45"/>
      <c r="G110" s="45"/>
      <c r="H110" s="45"/>
      <c r="I110" s="45"/>
      <c r="J110" s="45"/>
      <c r="K110" s="34"/>
      <c r="L110" s="43"/>
      <c r="M110" s="43"/>
      <c r="N110" s="43"/>
      <c r="O110" s="7">
        <v>2</v>
      </c>
      <c r="P110" s="15">
        <f t="shared" si="0"/>
        <v>0</v>
      </c>
      <c r="Q110" s="31">
        <v>0</v>
      </c>
      <c r="R110" s="31">
        <f t="shared" si="1"/>
        <v>0</v>
      </c>
      <c r="S110" s="11">
        <v>1</v>
      </c>
    </row>
    <row r="111" spans="2:19" x14ac:dyDescent="0.5">
      <c r="B111" s="45" t="s">
        <v>20</v>
      </c>
      <c r="C111" s="45"/>
      <c r="D111" s="45"/>
      <c r="E111" s="45"/>
      <c r="F111" s="45"/>
      <c r="G111" s="45"/>
      <c r="H111" s="45"/>
      <c r="I111" s="45"/>
      <c r="J111" s="45"/>
      <c r="K111" s="34"/>
      <c r="L111" s="43"/>
      <c r="M111" s="43"/>
      <c r="N111" s="43"/>
      <c r="O111" s="7">
        <v>2</v>
      </c>
      <c r="P111" s="15">
        <f t="shared" si="0"/>
        <v>0</v>
      </c>
      <c r="Q111" s="31">
        <v>0</v>
      </c>
      <c r="R111" s="31">
        <f t="shared" si="1"/>
        <v>0</v>
      </c>
      <c r="S111" s="11">
        <f t="shared" si="2"/>
        <v>0</v>
      </c>
    </row>
    <row r="112" spans="2:19" x14ac:dyDescent="0.5">
      <c r="B112" s="43" t="s">
        <v>23</v>
      </c>
      <c r="C112" s="43"/>
      <c r="D112" s="43"/>
      <c r="E112" s="43"/>
      <c r="F112" s="43"/>
      <c r="G112" s="43"/>
      <c r="H112" s="43"/>
      <c r="I112" s="43"/>
      <c r="J112" s="43"/>
      <c r="K112" s="34"/>
      <c r="L112" s="43"/>
      <c r="M112" s="43"/>
      <c r="N112" s="43"/>
      <c r="O112" s="7">
        <v>2</v>
      </c>
      <c r="P112" s="15">
        <f t="shared" si="0"/>
        <v>0</v>
      </c>
      <c r="Q112" s="31">
        <v>0</v>
      </c>
      <c r="R112" s="31">
        <f t="shared" si="1"/>
        <v>0</v>
      </c>
      <c r="S112" s="11">
        <f t="shared" si="2"/>
        <v>0</v>
      </c>
    </row>
    <row r="113" spans="1:19" x14ac:dyDescent="0.5">
      <c r="B113" s="42" t="s">
        <v>81</v>
      </c>
      <c r="C113" s="42"/>
      <c r="D113" s="42"/>
      <c r="E113" s="42"/>
      <c r="F113" s="42"/>
      <c r="G113" s="42"/>
      <c r="H113" s="42"/>
      <c r="I113" s="42"/>
      <c r="J113" s="42"/>
      <c r="L113" s="42"/>
      <c r="M113" s="42"/>
      <c r="N113" s="42"/>
      <c r="O113" s="3">
        <v>1</v>
      </c>
      <c r="P113" s="27">
        <f t="shared" si="0"/>
        <v>0</v>
      </c>
      <c r="Q113" s="29">
        <v>0</v>
      </c>
      <c r="R113" s="33">
        <f t="shared" si="1"/>
        <v>0</v>
      </c>
      <c r="S113" s="12">
        <f t="shared" si="2"/>
        <v>0</v>
      </c>
    </row>
    <row r="114" spans="1:19" x14ac:dyDescent="0.5">
      <c r="B114" s="42" t="s">
        <v>82</v>
      </c>
      <c r="C114" s="42"/>
      <c r="D114" s="42"/>
      <c r="E114" s="42"/>
      <c r="F114" s="42"/>
      <c r="G114" s="42"/>
      <c r="H114" s="42"/>
      <c r="I114" s="42"/>
      <c r="J114" s="42"/>
      <c r="L114" s="42"/>
      <c r="M114" s="42"/>
      <c r="N114" s="42"/>
      <c r="O114" s="3">
        <v>1</v>
      </c>
      <c r="P114" s="27">
        <f t="shared" si="0"/>
        <v>0</v>
      </c>
      <c r="Q114" s="29">
        <v>0</v>
      </c>
      <c r="R114" s="33">
        <f t="shared" si="1"/>
        <v>0</v>
      </c>
      <c r="S114" s="12">
        <f t="shared" si="2"/>
        <v>0</v>
      </c>
    </row>
    <row r="115" spans="1:19" x14ac:dyDescent="0.5">
      <c r="A115" s="4"/>
      <c r="B115" s="43" t="s">
        <v>30</v>
      </c>
      <c r="C115" s="43"/>
      <c r="D115" s="43"/>
      <c r="E115" s="43"/>
      <c r="F115" s="43"/>
      <c r="G115" s="43"/>
      <c r="H115" s="43"/>
      <c r="I115" s="43"/>
      <c r="J115" s="43"/>
      <c r="K115" s="34"/>
      <c r="L115" s="43"/>
      <c r="M115" s="43"/>
      <c r="N115" s="43"/>
      <c r="O115" s="7">
        <v>2</v>
      </c>
      <c r="P115" s="15">
        <f t="shared" si="0"/>
        <v>0</v>
      </c>
      <c r="Q115" s="31">
        <v>0</v>
      </c>
      <c r="R115" s="31">
        <f t="shared" si="1"/>
        <v>0</v>
      </c>
      <c r="S115" s="11">
        <f t="shared" si="2"/>
        <v>0</v>
      </c>
    </row>
    <row r="116" spans="1:19" x14ac:dyDescent="0.5">
      <c r="A116" s="4"/>
      <c r="B116" s="42" t="s">
        <v>72</v>
      </c>
      <c r="C116" s="42"/>
      <c r="D116" s="42"/>
      <c r="E116" s="42"/>
      <c r="F116" s="42"/>
      <c r="G116" s="42"/>
      <c r="H116" s="42"/>
      <c r="I116" s="42"/>
      <c r="J116" s="42"/>
      <c r="L116" s="42"/>
      <c r="M116" s="42"/>
      <c r="N116" s="42"/>
      <c r="O116" s="3">
        <v>1</v>
      </c>
      <c r="P116" s="27">
        <f t="shared" si="0"/>
        <v>0</v>
      </c>
      <c r="Q116" s="29">
        <v>0</v>
      </c>
      <c r="R116" s="33">
        <f t="shared" si="1"/>
        <v>0</v>
      </c>
      <c r="S116" s="12">
        <f t="shared" si="2"/>
        <v>0</v>
      </c>
    </row>
    <row r="117" spans="1:19" x14ac:dyDescent="0.5">
      <c r="A117" s="4"/>
      <c r="B117" s="42" t="s">
        <v>97</v>
      </c>
      <c r="C117" s="42"/>
      <c r="D117" s="42"/>
      <c r="E117" s="42"/>
      <c r="F117" s="42"/>
      <c r="G117" s="42"/>
      <c r="H117" s="42"/>
      <c r="I117" s="42"/>
      <c r="J117" s="42"/>
      <c r="L117" s="42"/>
      <c r="M117" s="42"/>
      <c r="N117" s="42"/>
      <c r="O117" s="3">
        <v>1</v>
      </c>
      <c r="P117" s="27">
        <f t="shared" si="0"/>
        <v>0</v>
      </c>
      <c r="Q117" s="29">
        <v>0</v>
      </c>
      <c r="R117" s="33">
        <f t="shared" si="1"/>
        <v>0</v>
      </c>
      <c r="S117" s="12">
        <v>1</v>
      </c>
    </row>
    <row r="118" spans="1:19" x14ac:dyDescent="0.5">
      <c r="A118" s="4"/>
      <c r="B118" s="43" t="s">
        <v>73</v>
      </c>
      <c r="C118" s="43"/>
      <c r="D118" s="43"/>
      <c r="E118" s="43"/>
      <c r="F118" s="43"/>
      <c r="G118" s="43"/>
      <c r="H118" s="43"/>
      <c r="I118" s="43"/>
      <c r="J118" s="43"/>
      <c r="K118" s="34"/>
      <c r="L118" s="43"/>
      <c r="M118" s="43"/>
      <c r="N118" s="43"/>
      <c r="O118" s="7">
        <v>2</v>
      </c>
      <c r="P118" s="15">
        <f t="shared" si="0"/>
        <v>0</v>
      </c>
      <c r="Q118" s="31">
        <v>0</v>
      </c>
      <c r="R118" s="31">
        <f t="shared" si="1"/>
        <v>0</v>
      </c>
      <c r="S118" s="11">
        <v>1</v>
      </c>
    </row>
    <row r="119" spans="1:19" x14ac:dyDescent="0.5">
      <c r="A119" s="4"/>
      <c r="B119" s="42" t="s">
        <v>79</v>
      </c>
      <c r="C119" s="42"/>
      <c r="D119" s="42"/>
      <c r="E119" s="42"/>
      <c r="F119" s="42"/>
      <c r="G119" s="42"/>
      <c r="H119" s="42"/>
      <c r="I119" s="42"/>
      <c r="J119" s="42"/>
      <c r="L119" s="42"/>
      <c r="M119" s="42"/>
      <c r="N119" s="42"/>
      <c r="O119" s="3">
        <v>1</v>
      </c>
      <c r="P119" s="27">
        <f t="shared" si="0"/>
        <v>0</v>
      </c>
      <c r="Q119" s="29">
        <v>0</v>
      </c>
      <c r="R119" s="33">
        <f t="shared" si="1"/>
        <v>0</v>
      </c>
      <c r="S119" s="12">
        <v>1</v>
      </c>
    </row>
    <row r="120" spans="1:19" x14ac:dyDescent="0.5">
      <c r="A120" s="4"/>
      <c r="B120" s="43" t="s">
        <v>66</v>
      </c>
      <c r="C120" s="43"/>
      <c r="D120" s="43"/>
      <c r="E120" s="43"/>
      <c r="F120" s="43"/>
      <c r="G120" s="43"/>
      <c r="H120" s="43"/>
      <c r="I120" s="43"/>
      <c r="J120" s="43"/>
      <c r="K120" s="34"/>
      <c r="L120" s="43"/>
      <c r="M120" s="43"/>
      <c r="N120" s="43"/>
      <c r="O120" s="7">
        <v>3</v>
      </c>
      <c r="P120" s="15">
        <f t="shared" si="0"/>
        <v>0</v>
      </c>
      <c r="Q120" s="31">
        <v>0</v>
      </c>
      <c r="R120" s="31">
        <f t="shared" si="1"/>
        <v>0</v>
      </c>
      <c r="S120" s="11">
        <v>1</v>
      </c>
    </row>
    <row r="121" spans="1:19" x14ac:dyDescent="0.5">
      <c r="A121" s="4"/>
      <c r="B121" s="43" t="s">
        <v>67</v>
      </c>
      <c r="C121" s="43"/>
      <c r="D121" s="43"/>
      <c r="E121" s="43"/>
      <c r="F121" s="43"/>
      <c r="G121" s="43"/>
      <c r="H121" s="43"/>
      <c r="I121" s="43"/>
      <c r="J121" s="43"/>
      <c r="K121" s="34"/>
      <c r="L121" s="43"/>
      <c r="M121" s="43"/>
      <c r="N121" s="43"/>
      <c r="O121" s="7">
        <v>3</v>
      </c>
      <c r="P121" s="15">
        <f t="shared" si="0"/>
        <v>0</v>
      </c>
      <c r="Q121" s="31">
        <v>0</v>
      </c>
      <c r="R121" s="31">
        <f t="shared" si="1"/>
        <v>0</v>
      </c>
      <c r="S121" s="11">
        <v>1</v>
      </c>
    </row>
    <row r="122" spans="1:19" x14ac:dyDescent="0.5">
      <c r="A122" s="4"/>
      <c r="B122" s="42" t="s">
        <v>68</v>
      </c>
      <c r="C122" s="42"/>
      <c r="D122" s="42"/>
      <c r="E122" s="42"/>
      <c r="F122" s="42"/>
      <c r="G122" s="42"/>
      <c r="H122" s="42"/>
      <c r="I122" s="42"/>
      <c r="J122" s="42"/>
      <c r="L122" s="42"/>
      <c r="M122" s="42"/>
      <c r="N122" s="42"/>
      <c r="O122" s="3">
        <v>1</v>
      </c>
      <c r="P122" s="27">
        <f t="shared" si="0"/>
        <v>0</v>
      </c>
      <c r="Q122" s="29">
        <v>0</v>
      </c>
      <c r="R122" s="33">
        <f t="shared" si="1"/>
        <v>0</v>
      </c>
      <c r="S122" s="12">
        <f t="shared" ref="S122:S130" si="3">IF(K122="Y", (P122/R122*O122)/1000, 0)</f>
        <v>0</v>
      </c>
    </row>
    <row r="123" spans="1:19" x14ac:dyDescent="0.5">
      <c r="A123" s="4"/>
      <c r="B123" s="42" t="s">
        <v>124</v>
      </c>
      <c r="C123" s="42"/>
      <c r="D123" s="42"/>
      <c r="E123" s="42"/>
      <c r="F123" s="42"/>
      <c r="G123" s="42"/>
      <c r="H123" s="42"/>
      <c r="I123" s="42"/>
      <c r="J123" s="42"/>
      <c r="L123" s="42"/>
      <c r="M123" s="42"/>
      <c r="N123" s="42"/>
      <c r="O123" s="3">
        <v>1</v>
      </c>
      <c r="P123" s="27">
        <f t="shared" si="0"/>
        <v>0</v>
      </c>
      <c r="Q123" s="29">
        <v>0</v>
      </c>
      <c r="R123" s="33">
        <f t="shared" si="1"/>
        <v>0</v>
      </c>
      <c r="S123" s="12">
        <f t="shared" si="3"/>
        <v>0</v>
      </c>
    </row>
    <row r="124" spans="1:19" x14ac:dyDescent="0.5">
      <c r="B124" s="43" t="s">
        <v>21</v>
      </c>
      <c r="C124" s="43"/>
      <c r="D124" s="43"/>
      <c r="E124" s="43"/>
      <c r="F124" s="43"/>
      <c r="G124" s="43"/>
      <c r="H124" s="43"/>
      <c r="I124" s="43"/>
      <c r="J124" s="43"/>
      <c r="K124" s="34"/>
      <c r="L124" s="43"/>
      <c r="M124" s="43"/>
      <c r="N124" s="43"/>
      <c r="O124" s="7">
        <v>2</v>
      </c>
      <c r="P124" s="15">
        <f t="shared" si="0"/>
        <v>0</v>
      </c>
      <c r="Q124" s="31">
        <v>0</v>
      </c>
      <c r="R124" s="31">
        <f t="shared" si="1"/>
        <v>0</v>
      </c>
      <c r="S124" s="11">
        <f t="shared" si="3"/>
        <v>0</v>
      </c>
    </row>
    <row r="125" spans="1:19" x14ac:dyDescent="0.5">
      <c r="B125" s="43" t="s">
        <v>22</v>
      </c>
      <c r="C125" s="43"/>
      <c r="D125" s="43"/>
      <c r="E125" s="43"/>
      <c r="F125" s="43"/>
      <c r="G125" s="43"/>
      <c r="H125" s="43"/>
      <c r="I125" s="43"/>
      <c r="J125" s="43"/>
      <c r="K125" s="34"/>
      <c r="L125" s="43"/>
      <c r="M125" s="43"/>
      <c r="N125" s="43"/>
      <c r="O125" s="7">
        <v>2</v>
      </c>
      <c r="P125" s="15">
        <f t="shared" si="0"/>
        <v>0</v>
      </c>
      <c r="Q125" s="31">
        <v>0</v>
      </c>
      <c r="R125" s="31">
        <f t="shared" si="1"/>
        <v>0</v>
      </c>
      <c r="S125" s="11">
        <f t="shared" si="3"/>
        <v>0</v>
      </c>
    </row>
    <row r="126" spans="1:19" x14ac:dyDescent="0.5">
      <c r="B126" s="43" t="s">
        <v>24</v>
      </c>
      <c r="C126" s="43"/>
      <c r="D126" s="43"/>
      <c r="E126" s="43"/>
      <c r="F126" s="43"/>
      <c r="G126" s="43"/>
      <c r="H126" s="43"/>
      <c r="I126" s="43"/>
      <c r="J126" s="43"/>
      <c r="K126" s="34"/>
      <c r="L126" s="43"/>
      <c r="M126" s="43"/>
      <c r="N126" s="43"/>
      <c r="O126" s="7">
        <v>2</v>
      </c>
      <c r="P126" s="15">
        <f t="shared" si="0"/>
        <v>0</v>
      </c>
      <c r="Q126" s="31">
        <v>0</v>
      </c>
      <c r="R126" s="31">
        <f t="shared" si="1"/>
        <v>0</v>
      </c>
      <c r="S126" s="11">
        <f t="shared" si="3"/>
        <v>0</v>
      </c>
    </row>
    <row r="127" spans="1:19" x14ac:dyDescent="0.5">
      <c r="B127" s="43" t="s">
        <v>25</v>
      </c>
      <c r="C127" s="43"/>
      <c r="D127" s="43"/>
      <c r="E127" s="43"/>
      <c r="F127" s="43"/>
      <c r="G127" s="43"/>
      <c r="H127" s="43"/>
      <c r="I127" s="43"/>
      <c r="J127" s="43"/>
      <c r="K127" s="34"/>
      <c r="L127" s="43"/>
      <c r="M127" s="43"/>
      <c r="N127" s="43"/>
      <c r="O127" s="7">
        <v>2</v>
      </c>
      <c r="P127" s="15">
        <f t="shared" si="0"/>
        <v>0</v>
      </c>
      <c r="Q127" s="31">
        <v>0</v>
      </c>
      <c r="R127" s="31">
        <f t="shared" si="1"/>
        <v>0</v>
      </c>
      <c r="S127" s="11">
        <f t="shared" si="3"/>
        <v>0</v>
      </c>
    </row>
    <row r="128" spans="1:19" x14ac:dyDescent="0.5">
      <c r="B128" s="42" t="s">
        <v>101</v>
      </c>
      <c r="C128" s="42"/>
      <c r="D128" s="42"/>
      <c r="E128" s="42"/>
      <c r="F128" s="42"/>
      <c r="G128" s="42"/>
      <c r="H128" s="42"/>
      <c r="I128" s="42"/>
      <c r="J128" s="42"/>
      <c r="L128" s="42"/>
      <c r="M128" s="42"/>
      <c r="N128" s="42"/>
      <c r="O128" s="3">
        <v>1</v>
      </c>
      <c r="P128" s="27">
        <f t="shared" si="0"/>
        <v>0</v>
      </c>
      <c r="Q128" s="29">
        <v>0</v>
      </c>
      <c r="R128" s="33">
        <f t="shared" si="1"/>
        <v>0</v>
      </c>
      <c r="S128" s="12">
        <v>1</v>
      </c>
    </row>
    <row r="129" spans="2:19" x14ac:dyDescent="0.5">
      <c r="B129" s="42" t="s">
        <v>102</v>
      </c>
      <c r="C129" s="42"/>
      <c r="D129" s="42"/>
      <c r="E129" s="42"/>
      <c r="F129" s="42"/>
      <c r="G129" s="42"/>
      <c r="H129" s="42"/>
      <c r="I129" s="42"/>
      <c r="J129" s="42"/>
      <c r="L129" s="42"/>
      <c r="M129" s="42"/>
      <c r="N129" s="42"/>
      <c r="O129" s="3">
        <v>1</v>
      </c>
      <c r="P129" s="27">
        <f t="shared" ref="P129:P152" si="4">Q129*$Q$60</f>
        <v>0</v>
      </c>
      <c r="Q129" s="29">
        <v>0</v>
      </c>
      <c r="R129" s="33">
        <f t="shared" ref="R129:R152" si="5">Q129*7.5</f>
        <v>0</v>
      </c>
      <c r="S129" s="12">
        <v>1</v>
      </c>
    </row>
    <row r="130" spans="2:19" x14ac:dyDescent="0.5">
      <c r="B130" s="45" t="s">
        <v>26</v>
      </c>
      <c r="C130" s="45"/>
      <c r="D130" s="45"/>
      <c r="E130" s="45"/>
      <c r="F130" s="45"/>
      <c r="G130" s="45"/>
      <c r="H130" s="45"/>
      <c r="I130" s="45"/>
      <c r="J130" s="45"/>
      <c r="K130" s="34"/>
      <c r="L130" s="43"/>
      <c r="M130" s="43"/>
      <c r="N130" s="43"/>
      <c r="O130" s="7">
        <v>2</v>
      </c>
      <c r="P130" s="15">
        <f t="shared" si="4"/>
        <v>0</v>
      </c>
      <c r="Q130" s="31">
        <v>0</v>
      </c>
      <c r="R130" s="31">
        <f t="shared" si="5"/>
        <v>0</v>
      </c>
      <c r="S130" s="11">
        <f t="shared" si="3"/>
        <v>0</v>
      </c>
    </row>
    <row r="131" spans="2:19" x14ac:dyDescent="0.5">
      <c r="B131" s="42" t="s">
        <v>27</v>
      </c>
      <c r="C131" s="42"/>
      <c r="D131" s="42"/>
      <c r="E131" s="42"/>
      <c r="F131" s="42"/>
      <c r="G131" s="42"/>
      <c r="H131" s="42"/>
      <c r="I131" s="42"/>
      <c r="J131" s="42"/>
      <c r="L131" s="42"/>
      <c r="M131" s="42"/>
      <c r="N131" s="42"/>
      <c r="O131" s="3">
        <v>1</v>
      </c>
      <c r="P131" s="27">
        <f t="shared" si="4"/>
        <v>0</v>
      </c>
      <c r="Q131" s="29">
        <v>0</v>
      </c>
      <c r="R131" s="33">
        <f t="shared" si="5"/>
        <v>0</v>
      </c>
      <c r="S131" s="12">
        <f>IF(K131="Y", (P131/R131*O131)/1000, 0)</f>
        <v>0</v>
      </c>
    </row>
    <row r="132" spans="2:19" x14ac:dyDescent="0.5">
      <c r="B132" s="43" t="s">
        <v>110</v>
      </c>
      <c r="C132" s="43"/>
      <c r="D132" s="43"/>
      <c r="E132" s="43"/>
      <c r="F132" s="43"/>
      <c r="G132" s="43"/>
      <c r="H132" s="43"/>
      <c r="I132" s="43"/>
      <c r="J132" s="43"/>
      <c r="K132" s="34"/>
      <c r="L132" s="43"/>
      <c r="M132" s="43"/>
      <c r="N132" s="43"/>
      <c r="O132" s="7">
        <v>3</v>
      </c>
      <c r="P132" s="15">
        <f t="shared" si="4"/>
        <v>0</v>
      </c>
      <c r="Q132" s="31">
        <v>0</v>
      </c>
      <c r="R132" s="31">
        <f t="shared" si="5"/>
        <v>0</v>
      </c>
      <c r="S132" s="11">
        <f t="shared" ref="S132:S143" si="6">IF(K132="Y", (P132/R132*O132)/1000, 0)</f>
        <v>0</v>
      </c>
    </row>
    <row r="133" spans="2:19" x14ac:dyDescent="0.5">
      <c r="B133" s="43" t="s">
        <v>70</v>
      </c>
      <c r="C133" s="43"/>
      <c r="D133" s="43"/>
      <c r="E133" s="43"/>
      <c r="F133" s="43"/>
      <c r="G133" s="43"/>
      <c r="H133" s="43"/>
      <c r="I133" s="43"/>
      <c r="J133" s="43"/>
      <c r="K133" s="34"/>
      <c r="L133" s="43"/>
      <c r="M133" s="43"/>
      <c r="N133" s="43"/>
      <c r="O133" s="7">
        <v>3</v>
      </c>
      <c r="P133" s="15">
        <f t="shared" si="4"/>
        <v>0</v>
      </c>
      <c r="Q133" s="31">
        <v>0</v>
      </c>
      <c r="R133" s="31">
        <f t="shared" si="5"/>
        <v>0</v>
      </c>
      <c r="S133" s="11">
        <v>1</v>
      </c>
    </row>
    <row r="134" spans="2:19" x14ac:dyDescent="0.5">
      <c r="B134" s="43" t="s">
        <v>103</v>
      </c>
      <c r="C134" s="43"/>
      <c r="D134" s="43"/>
      <c r="E134" s="43"/>
      <c r="F134" s="43"/>
      <c r="G134" s="43"/>
      <c r="H134" s="43"/>
      <c r="I134" s="43"/>
      <c r="J134" s="43"/>
      <c r="K134" s="34"/>
      <c r="L134" s="43"/>
      <c r="M134" s="43"/>
      <c r="N134" s="43"/>
      <c r="O134" s="7">
        <v>3</v>
      </c>
      <c r="P134" s="15">
        <f t="shared" si="4"/>
        <v>0</v>
      </c>
      <c r="Q134" s="31">
        <v>0</v>
      </c>
      <c r="R134" s="31">
        <f t="shared" si="5"/>
        <v>0</v>
      </c>
      <c r="S134" s="11">
        <v>1</v>
      </c>
    </row>
    <row r="135" spans="2:19" x14ac:dyDescent="0.5">
      <c r="B135" s="42" t="s">
        <v>74</v>
      </c>
      <c r="C135" s="42"/>
      <c r="D135" s="42"/>
      <c r="E135" s="42"/>
      <c r="F135" s="42"/>
      <c r="G135" s="42"/>
      <c r="H135" s="42"/>
      <c r="I135" s="42"/>
      <c r="J135" s="42"/>
      <c r="L135" s="42"/>
      <c r="M135" s="42"/>
      <c r="N135" s="42"/>
      <c r="O135" s="3">
        <v>1</v>
      </c>
      <c r="P135" s="27">
        <f t="shared" si="4"/>
        <v>0</v>
      </c>
      <c r="Q135" s="29">
        <v>0</v>
      </c>
      <c r="R135" s="33">
        <f t="shared" si="5"/>
        <v>0</v>
      </c>
      <c r="S135" s="12">
        <f t="shared" si="6"/>
        <v>0</v>
      </c>
    </row>
    <row r="136" spans="2:19" x14ac:dyDescent="0.5">
      <c r="B136" s="42" t="s">
        <v>75</v>
      </c>
      <c r="C136" s="42"/>
      <c r="D136" s="42"/>
      <c r="E136" s="42"/>
      <c r="F136" s="42"/>
      <c r="G136" s="42"/>
      <c r="H136" s="42"/>
      <c r="I136" s="42"/>
      <c r="J136" s="42"/>
      <c r="L136" s="42"/>
      <c r="M136" s="42"/>
      <c r="N136" s="42"/>
      <c r="O136" s="3">
        <v>1</v>
      </c>
      <c r="P136" s="27">
        <f t="shared" si="4"/>
        <v>0</v>
      </c>
      <c r="Q136" s="29">
        <v>0</v>
      </c>
      <c r="R136" s="33">
        <f t="shared" si="5"/>
        <v>0</v>
      </c>
      <c r="S136" s="12">
        <v>1</v>
      </c>
    </row>
    <row r="137" spans="2:19" x14ac:dyDescent="0.5">
      <c r="B137" s="42" t="s">
        <v>76</v>
      </c>
      <c r="C137" s="42"/>
      <c r="D137" s="42"/>
      <c r="E137" s="42"/>
      <c r="F137" s="42"/>
      <c r="G137" s="42"/>
      <c r="H137" s="42"/>
      <c r="I137" s="42"/>
      <c r="J137" s="42"/>
      <c r="L137" s="42"/>
      <c r="M137" s="42"/>
      <c r="N137" s="42"/>
      <c r="O137" s="3">
        <v>1</v>
      </c>
      <c r="P137" s="27">
        <f t="shared" si="4"/>
        <v>0</v>
      </c>
      <c r="Q137" s="29">
        <v>0</v>
      </c>
      <c r="R137" s="33">
        <f t="shared" si="5"/>
        <v>0</v>
      </c>
      <c r="S137" s="12">
        <f t="shared" si="6"/>
        <v>0</v>
      </c>
    </row>
    <row r="138" spans="2:19" x14ac:dyDescent="0.5">
      <c r="B138" s="42" t="s">
        <v>77</v>
      </c>
      <c r="C138" s="42"/>
      <c r="D138" s="42"/>
      <c r="E138" s="42"/>
      <c r="F138" s="42"/>
      <c r="G138" s="42"/>
      <c r="H138" s="42"/>
      <c r="I138" s="42"/>
      <c r="J138" s="42"/>
      <c r="L138" s="42"/>
      <c r="M138" s="42"/>
      <c r="N138" s="42"/>
      <c r="O138" s="3">
        <v>1</v>
      </c>
      <c r="P138" s="27">
        <f t="shared" si="4"/>
        <v>0</v>
      </c>
      <c r="Q138" s="29">
        <v>0</v>
      </c>
      <c r="R138" s="33">
        <f t="shared" si="5"/>
        <v>0</v>
      </c>
      <c r="S138" s="12">
        <f t="shared" si="6"/>
        <v>0</v>
      </c>
    </row>
    <row r="139" spans="2:19" x14ac:dyDescent="0.5">
      <c r="B139" s="42" t="s">
        <v>104</v>
      </c>
      <c r="C139" s="42"/>
      <c r="D139" s="42"/>
      <c r="E139" s="42"/>
      <c r="F139" s="42"/>
      <c r="G139" s="42"/>
      <c r="H139" s="42"/>
      <c r="I139" s="42"/>
      <c r="J139" s="42"/>
      <c r="L139" s="42"/>
      <c r="M139" s="42"/>
      <c r="N139" s="42"/>
      <c r="O139" s="3">
        <v>1</v>
      </c>
      <c r="P139" s="27">
        <f t="shared" si="4"/>
        <v>0</v>
      </c>
      <c r="Q139" s="29">
        <v>0</v>
      </c>
      <c r="R139" s="33">
        <f t="shared" si="5"/>
        <v>0</v>
      </c>
      <c r="S139" s="12">
        <v>1</v>
      </c>
    </row>
    <row r="140" spans="2:19" x14ac:dyDescent="0.5">
      <c r="B140" s="43" t="s">
        <v>105</v>
      </c>
      <c r="C140" s="43"/>
      <c r="D140" s="43"/>
      <c r="E140" s="43"/>
      <c r="F140" s="43"/>
      <c r="G140" s="43"/>
      <c r="H140" s="43"/>
      <c r="I140" s="43"/>
      <c r="J140" s="43"/>
      <c r="K140" s="34"/>
      <c r="L140" s="43"/>
      <c r="M140" s="43"/>
      <c r="N140" s="43"/>
      <c r="O140" s="7">
        <v>3</v>
      </c>
      <c r="P140" s="15">
        <f t="shared" si="4"/>
        <v>0</v>
      </c>
      <c r="Q140" s="31">
        <v>0</v>
      </c>
      <c r="R140" s="31">
        <f t="shared" si="5"/>
        <v>0</v>
      </c>
      <c r="S140" s="11">
        <f t="shared" si="6"/>
        <v>0</v>
      </c>
    </row>
    <row r="141" spans="2:19" x14ac:dyDescent="0.5">
      <c r="B141" s="43" t="s">
        <v>106</v>
      </c>
      <c r="C141" s="43"/>
      <c r="D141" s="43"/>
      <c r="E141" s="43"/>
      <c r="F141" s="43"/>
      <c r="G141" s="43"/>
      <c r="H141" s="43"/>
      <c r="I141" s="43"/>
      <c r="J141" s="43"/>
      <c r="K141" s="34"/>
      <c r="L141" s="43"/>
      <c r="M141" s="43"/>
      <c r="N141" s="43"/>
      <c r="O141" s="7">
        <v>3</v>
      </c>
      <c r="P141" s="15">
        <f t="shared" si="4"/>
        <v>0</v>
      </c>
      <c r="Q141" s="31">
        <v>0</v>
      </c>
      <c r="R141" s="31">
        <f t="shared" si="5"/>
        <v>0</v>
      </c>
      <c r="S141" s="11">
        <f t="shared" si="6"/>
        <v>0</v>
      </c>
    </row>
    <row r="142" spans="2:19" x14ac:dyDescent="0.5">
      <c r="B142" s="43" t="s">
        <v>80</v>
      </c>
      <c r="C142" s="43"/>
      <c r="D142" s="43"/>
      <c r="E142" s="43"/>
      <c r="F142" s="43"/>
      <c r="G142" s="43"/>
      <c r="H142" s="43"/>
      <c r="I142" s="43"/>
      <c r="J142" s="43"/>
      <c r="K142" s="34"/>
      <c r="L142" s="43"/>
      <c r="M142" s="43"/>
      <c r="N142" s="43"/>
      <c r="O142" s="7">
        <v>3</v>
      </c>
      <c r="P142" s="15">
        <f t="shared" si="4"/>
        <v>0</v>
      </c>
      <c r="Q142" s="31">
        <v>0</v>
      </c>
      <c r="R142" s="31">
        <f t="shared" si="5"/>
        <v>0</v>
      </c>
      <c r="S142" s="11">
        <f t="shared" si="6"/>
        <v>0</v>
      </c>
    </row>
    <row r="143" spans="2:19" x14ac:dyDescent="0.5">
      <c r="B143" s="43" t="s">
        <v>83</v>
      </c>
      <c r="C143" s="43"/>
      <c r="D143" s="43"/>
      <c r="E143" s="43"/>
      <c r="F143" s="43"/>
      <c r="G143" s="43"/>
      <c r="H143" s="43"/>
      <c r="I143" s="43"/>
      <c r="J143" s="43"/>
      <c r="K143" s="34"/>
      <c r="L143" s="43"/>
      <c r="M143" s="43"/>
      <c r="N143" s="43"/>
      <c r="O143" s="7">
        <v>2</v>
      </c>
      <c r="P143" s="15">
        <f t="shared" si="4"/>
        <v>0</v>
      </c>
      <c r="Q143" s="31">
        <v>0</v>
      </c>
      <c r="R143" s="31">
        <f t="shared" si="5"/>
        <v>0</v>
      </c>
      <c r="S143" s="11">
        <f t="shared" si="6"/>
        <v>0</v>
      </c>
    </row>
    <row r="144" spans="2:19" x14ac:dyDescent="0.5">
      <c r="B144" s="42" t="s">
        <v>84</v>
      </c>
      <c r="C144" s="42"/>
      <c r="D144" s="42"/>
      <c r="E144" s="42"/>
      <c r="F144" s="42"/>
      <c r="G144" s="42"/>
      <c r="H144" s="42"/>
      <c r="I144" s="42"/>
      <c r="J144" s="42"/>
      <c r="L144" s="42"/>
      <c r="M144" s="42"/>
      <c r="N144" s="42"/>
      <c r="O144" s="3">
        <v>1</v>
      </c>
      <c r="P144" s="27">
        <f t="shared" si="4"/>
        <v>0</v>
      </c>
      <c r="Q144" s="29">
        <v>0</v>
      </c>
      <c r="R144" s="33">
        <f t="shared" si="5"/>
        <v>0</v>
      </c>
      <c r="S144" s="12">
        <f>IF(K144="Y", (P144/R144*O144)/1000, 0)</f>
        <v>0</v>
      </c>
    </row>
    <row r="145" spans="2:19" x14ac:dyDescent="0.5">
      <c r="B145" s="43" t="s">
        <v>85</v>
      </c>
      <c r="C145" s="43"/>
      <c r="D145" s="43"/>
      <c r="E145" s="43"/>
      <c r="F145" s="43"/>
      <c r="G145" s="43"/>
      <c r="H145" s="43"/>
      <c r="I145" s="43"/>
      <c r="J145" s="43"/>
      <c r="K145" s="34"/>
      <c r="L145" s="43"/>
      <c r="M145" s="43"/>
      <c r="N145" s="43"/>
      <c r="O145" s="7">
        <v>3</v>
      </c>
      <c r="P145" s="15">
        <f t="shared" si="4"/>
        <v>0</v>
      </c>
      <c r="Q145" s="31">
        <v>0</v>
      </c>
      <c r="R145" s="31">
        <f t="shared" si="5"/>
        <v>0</v>
      </c>
      <c r="S145" s="11">
        <v>1</v>
      </c>
    </row>
    <row r="146" spans="2:19" x14ac:dyDescent="0.5">
      <c r="B146" s="43" t="s">
        <v>86</v>
      </c>
      <c r="C146" s="43"/>
      <c r="D146" s="43"/>
      <c r="E146" s="43"/>
      <c r="F146" s="43"/>
      <c r="G146" s="43"/>
      <c r="H146" s="43"/>
      <c r="I146" s="43"/>
      <c r="J146" s="43"/>
      <c r="K146" s="34"/>
      <c r="L146" s="43"/>
      <c r="M146" s="43"/>
      <c r="N146" s="43"/>
      <c r="O146" s="7">
        <v>3</v>
      </c>
      <c r="P146" s="15">
        <f t="shared" si="4"/>
        <v>0</v>
      </c>
      <c r="Q146" s="31">
        <v>0</v>
      </c>
      <c r="R146" s="31">
        <f t="shared" si="5"/>
        <v>0</v>
      </c>
      <c r="S146" s="11">
        <f t="shared" ref="S146:S152" si="7">IF(K146="Y", (P146/R146*O146)/1000, 0)</f>
        <v>0</v>
      </c>
    </row>
    <row r="147" spans="2:19" x14ac:dyDescent="0.5">
      <c r="B147" s="42" t="s">
        <v>107</v>
      </c>
      <c r="C147" s="42"/>
      <c r="D147" s="42"/>
      <c r="E147" s="42"/>
      <c r="F147" s="42"/>
      <c r="G147" s="42"/>
      <c r="H147" s="42"/>
      <c r="I147" s="42"/>
      <c r="J147" s="42"/>
      <c r="L147" s="42"/>
      <c r="M147" s="42"/>
      <c r="N147" s="42"/>
      <c r="O147" s="3">
        <v>1</v>
      </c>
      <c r="P147" s="27">
        <f t="shared" si="4"/>
        <v>0</v>
      </c>
      <c r="Q147" s="29">
        <v>0</v>
      </c>
      <c r="R147" s="33">
        <f t="shared" si="5"/>
        <v>0</v>
      </c>
      <c r="S147" s="12">
        <f t="shared" si="7"/>
        <v>0</v>
      </c>
    </row>
    <row r="148" spans="2:19" x14ac:dyDescent="0.5">
      <c r="B148" s="42" t="s">
        <v>92</v>
      </c>
      <c r="C148" s="42"/>
      <c r="D148" s="42"/>
      <c r="E148" s="42"/>
      <c r="F148" s="42"/>
      <c r="G148" s="42"/>
      <c r="H148" s="42"/>
      <c r="I148" s="42"/>
      <c r="J148" s="42"/>
      <c r="L148" s="42"/>
      <c r="M148" s="42"/>
      <c r="N148" s="42"/>
      <c r="O148" s="3">
        <v>1</v>
      </c>
      <c r="P148" s="27">
        <f t="shared" si="4"/>
        <v>0</v>
      </c>
      <c r="Q148" s="29">
        <v>0</v>
      </c>
      <c r="R148" s="33">
        <f t="shared" si="5"/>
        <v>0</v>
      </c>
      <c r="S148" s="12">
        <f t="shared" si="7"/>
        <v>0</v>
      </c>
    </row>
    <row r="149" spans="2:19" x14ac:dyDescent="0.5">
      <c r="B149" s="42" t="s">
        <v>93</v>
      </c>
      <c r="C149" s="42"/>
      <c r="D149" s="42"/>
      <c r="E149" s="42"/>
      <c r="F149" s="42"/>
      <c r="G149" s="42"/>
      <c r="H149" s="42"/>
      <c r="I149" s="42"/>
      <c r="J149" s="42"/>
      <c r="L149" s="42"/>
      <c r="M149" s="42"/>
      <c r="N149" s="42"/>
      <c r="O149" s="3">
        <v>1</v>
      </c>
      <c r="P149" s="27">
        <f t="shared" si="4"/>
        <v>0</v>
      </c>
      <c r="Q149" s="29">
        <v>0</v>
      </c>
      <c r="R149" s="33">
        <f t="shared" si="5"/>
        <v>0</v>
      </c>
      <c r="S149" s="12">
        <f t="shared" si="7"/>
        <v>0</v>
      </c>
    </row>
    <row r="150" spans="2:19" x14ac:dyDescent="0.5">
      <c r="B150" s="42" t="s">
        <v>94</v>
      </c>
      <c r="C150" s="42"/>
      <c r="D150" s="42"/>
      <c r="E150" s="42"/>
      <c r="F150" s="42"/>
      <c r="G150" s="42"/>
      <c r="H150" s="42"/>
      <c r="I150" s="42"/>
      <c r="J150" s="42"/>
      <c r="L150" s="42"/>
      <c r="M150" s="42"/>
      <c r="N150" s="42"/>
      <c r="O150" s="3">
        <v>1</v>
      </c>
      <c r="P150" s="27">
        <f t="shared" si="4"/>
        <v>0</v>
      </c>
      <c r="Q150" s="29">
        <v>0</v>
      </c>
      <c r="R150" s="33">
        <f t="shared" si="5"/>
        <v>0</v>
      </c>
      <c r="S150" s="12">
        <f t="shared" si="7"/>
        <v>0</v>
      </c>
    </row>
    <row r="151" spans="2:19" x14ac:dyDescent="0.5">
      <c r="B151" s="42" t="s">
        <v>95</v>
      </c>
      <c r="C151" s="42"/>
      <c r="D151" s="42"/>
      <c r="E151" s="42"/>
      <c r="F151" s="42"/>
      <c r="G151" s="42"/>
      <c r="H151" s="42"/>
      <c r="I151" s="42"/>
      <c r="J151" s="42"/>
      <c r="L151" s="42"/>
      <c r="M151" s="42"/>
      <c r="N151" s="42"/>
      <c r="O151" s="3">
        <v>2</v>
      </c>
      <c r="P151" s="27">
        <f t="shared" si="4"/>
        <v>0</v>
      </c>
      <c r="Q151" s="29">
        <v>0</v>
      </c>
      <c r="R151" s="33">
        <f t="shared" si="5"/>
        <v>0</v>
      </c>
      <c r="S151" s="12">
        <f t="shared" si="7"/>
        <v>0</v>
      </c>
    </row>
    <row r="152" spans="2:19" ht="16.149999999999999" thickBot="1" x14ac:dyDescent="0.55000000000000004">
      <c r="B152" s="43" t="s">
        <v>96</v>
      </c>
      <c r="C152" s="43"/>
      <c r="D152" s="43"/>
      <c r="E152" s="43"/>
      <c r="F152" s="43"/>
      <c r="G152" s="43"/>
      <c r="H152" s="43"/>
      <c r="I152" s="43"/>
      <c r="J152" s="43"/>
      <c r="K152" s="34"/>
      <c r="L152" s="43"/>
      <c r="M152" s="43"/>
      <c r="N152" s="43"/>
      <c r="O152" s="7">
        <v>3</v>
      </c>
      <c r="P152" s="15">
        <f t="shared" si="4"/>
        <v>0</v>
      </c>
      <c r="Q152" s="31">
        <v>0</v>
      </c>
      <c r="R152" s="31">
        <f t="shared" si="5"/>
        <v>0</v>
      </c>
      <c r="S152" s="11">
        <f t="shared" si="7"/>
        <v>0</v>
      </c>
    </row>
    <row r="153" spans="2:19" ht="16.149999999999999" thickTop="1" x14ac:dyDescent="0.5">
      <c r="B153" s="10"/>
      <c r="C153" s="10"/>
      <c r="D153" s="10"/>
      <c r="E153" s="10"/>
      <c r="F153" s="10"/>
      <c r="G153" s="10"/>
      <c r="H153" s="10"/>
      <c r="I153" s="10"/>
      <c r="J153" s="10"/>
      <c r="K153" s="37"/>
      <c r="L153" s="10"/>
      <c r="M153" s="10"/>
      <c r="N153" s="10" t="s">
        <v>116</v>
      </c>
      <c r="O153" s="10">
        <f>SUM(O64+O65+O66+O67+O68+O69+O70+O71+O72+O74+O75+O77+O79+O81+O82+O83+O84+O94+O95+O110+O111+O112+O115+O118+O120+O121+O124+O125+O126+O127+O130+O132+O133+O134+O140+O141+O142+O143+O145+O146+O152)</f>
        <v>100</v>
      </c>
      <c r="P153" s="32">
        <f>SUM(P64+P65+P66+P67+P68+P69+P70+P71+P72+P74+P75+P77+P79+P81+P82+P83+P84+P94+P95+P110+P111+P112+P115+P118+P120+P121+P124+P125+P126+P127+P130+P132+P133+P134+P140+P141+P142+P143+P145+P146+P152)</f>
        <v>0</v>
      </c>
      <c r="Q153" s="28">
        <f t="shared" ref="Q153:R153" si="8">SUM(Q64+Q65+Q66+Q67+Q68+Q69+Q70+Q71+Q72+Q74+Q75+Q77+Q79+Q81+Q82+Q83+Q84+Q94+Q95+Q110+Q111+Q112+Q115+Q118+Q120+Q121+Q124+Q125+Q126+Q127+Q130+Q132+Q133+Q134+Q140+Q141+Q142+Q143+Q145+Q146+Q152)</f>
        <v>0</v>
      </c>
      <c r="R153" s="28">
        <f t="shared" si="8"/>
        <v>0</v>
      </c>
      <c r="S153" s="13">
        <f>SUM(S64+S65+S66+S67+S68+S69+S70+S71+S72+S74+S75+S77+S79+S81+S82+S83+S84+S94+S95+S110+S111+S112+S115+S118+S120+S121+S124+S125+S126+S127+S130+S132+S133+S134+S140+S141+S142+S143+S145+S146+S152)</f>
        <v>17</v>
      </c>
    </row>
    <row r="154" spans="2:19" x14ac:dyDescent="0.5">
      <c r="M154" s="8"/>
      <c r="N154" s="8" t="s">
        <v>117</v>
      </c>
      <c r="O154" s="8">
        <f>SUM(O73+O76+O78+O80+O85+O86+O87+O88+O89+O90+O91+O92+O93+O96+O97+O98+O99+O100+O101+O102+O103+O104+O105+O106+O107+O108+O109+O113+O114+O116+O117+O119+O122+O123+O128+O129+O131+O135+O136+O137+O138+O139+O144+O147+O148+O149+O150+O151)</f>
        <v>50</v>
      </c>
      <c r="P154" s="16">
        <f>SUM(P73+P76+P78+P80+P85+P86+P87+P88+P89+P90+P91+P92+P93+P96+P97+P98+P99+P100+P101+P102+P103+P104+P105+P106+P107+P108+P109+P113+P114+P116+P117+P119+P122+P123+P128+P129+P131+P135+P136+P137+P138+P139+P144+P147+P148+P149+P150+P151)</f>
        <v>0</v>
      </c>
      <c r="Q154" s="29">
        <f t="shared" ref="Q154:R154" si="9">SUM(Q73+Q76+Q78+Q80+Q85+Q86+Q87+Q88+Q89+Q90+Q91+Q92+Q93+Q96+Q97+Q98+Q99+Q100+Q101+Q102+Q103+Q104+Q105+Q106+Q107+Q108+Q109+Q113+Q114+Q116+Q117+Q119+Q122+Q123+Q128+Q129+Q131+Q135+Q136+Q137+Q138+Q139+Q144+Q147+Q148+Q149+Q150+Q151)</f>
        <v>0</v>
      </c>
      <c r="R154" s="29">
        <f t="shared" si="9"/>
        <v>0</v>
      </c>
      <c r="S154" s="14">
        <f>SUM(S73+S76+S78+S80+S85+S86+S87+S88+S89+S90+S91+S92+S93+S96+S97+S98+S99+S100+S101+S102+S103+S104+S105+S106+S107+S108+S109+S113+S114+S116+S117+S119+S122+S123+S128+S129+S131+S135+S136+S137+S138+S139+S144+S147+S148+S149+S150+S151)</f>
        <v>19</v>
      </c>
    </row>
    <row r="155" spans="2:19" x14ac:dyDescent="0.5">
      <c r="M155" s="8"/>
      <c r="N155" s="17" t="s">
        <v>118</v>
      </c>
      <c r="O155" s="17">
        <f>O154+O153</f>
        <v>150</v>
      </c>
      <c r="P155" s="18">
        <f>P154+P153</f>
        <v>0</v>
      </c>
      <c r="Q155" s="30">
        <f>Q154+Q153</f>
        <v>0</v>
      </c>
      <c r="R155" s="17">
        <f>R154+R153</f>
        <v>0</v>
      </c>
      <c r="S155" s="19">
        <f>S154+S153</f>
        <v>36</v>
      </c>
    </row>
    <row r="156" spans="2:19" x14ac:dyDescent="0.5">
      <c r="M156" s="8"/>
      <c r="N156" s="8"/>
      <c r="O156" s="8"/>
      <c r="P156" s="20" t="s">
        <v>59</v>
      </c>
      <c r="Q156" s="20" t="s">
        <v>128</v>
      </c>
      <c r="R156" s="20" t="s">
        <v>119</v>
      </c>
      <c r="S156" s="20" t="s">
        <v>109</v>
      </c>
    </row>
  </sheetData>
  <mergeCells count="200">
    <mergeCell ref="B73:J73"/>
    <mergeCell ref="L73:N73"/>
    <mergeCell ref="B1:O3"/>
    <mergeCell ref="B10:O13"/>
    <mergeCell ref="B5:O8"/>
    <mergeCell ref="B15:O15"/>
    <mergeCell ref="B17:O17"/>
    <mergeCell ref="B18:O18"/>
    <mergeCell ref="B16:O16"/>
    <mergeCell ref="B64:J64"/>
    <mergeCell ref="L64:N64"/>
    <mergeCell ref="B38:O41"/>
    <mergeCell ref="B45:O48"/>
    <mergeCell ref="B50:O52"/>
    <mergeCell ref="B54:O56"/>
    <mergeCell ref="B20:O20"/>
    <mergeCell ref="B22:O23"/>
    <mergeCell ref="B25:O26"/>
    <mergeCell ref="B28:O29"/>
    <mergeCell ref="B31:O32"/>
    <mergeCell ref="B34:O36"/>
    <mergeCell ref="B63:J63"/>
    <mergeCell ref="L63:N63"/>
    <mergeCell ref="B65:J65"/>
    <mergeCell ref="B83:J83"/>
    <mergeCell ref="L83:N83"/>
    <mergeCell ref="B66:J66"/>
    <mergeCell ref="L66:N66"/>
    <mergeCell ref="B84:J84"/>
    <mergeCell ref="L84:N84"/>
    <mergeCell ref="B76:J76"/>
    <mergeCell ref="L76:N76"/>
    <mergeCell ref="B77:J77"/>
    <mergeCell ref="L77:N77"/>
    <mergeCell ref="B79:J79"/>
    <mergeCell ref="L79:N79"/>
    <mergeCell ref="B75:J75"/>
    <mergeCell ref="L75:N75"/>
    <mergeCell ref="B78:J78"/>
    <mergeCell ref="L78:N78"/>
    <mergeCell ref="B81:J81"/>
    <mergeCell ref="L81:N81"/>
    <mergeCell ref="B82:J82"/>
    <mergeCell ref="L82:N82"/>
    <mergeCell ref="B67:J67"/>
    <mergeCell ref="L67:N67"/>
    <mergeCell ref="B74:J74"/>
    <mergeCell ref="L74:N74"/>
    <mergeCell ref="B88:J88"/>
    <mergeCell ref="L88:N88"/>
    <mergeCell ref="B89:J89"/>
    <mergeCell ref="L89:N89"/>
    <mergeCell ref="B91:J91"/>
    <mergeCell ref="L91:N91"/>
    <mergeCell ref="B85:J85"/>
    <mergeCell ref="L85:N85"/>
    <mergeCell ref="B86:J86"/>
    <mergeCell ref="L86:N86"/>
    <mergeCell ref="B87:J87"/>
    <mergeCell ref="L87:N87"/>
    <mergeCell ref="B90:J90"/>
    <mergeCell ref="L90:N90"/>
    <mergeCell ref="B99:J99"/>
    <mergeCell ref="L99:N99"/>
    <mergeCell ref="B95:J95"/>
    <mergeCell ref="L95:N95"/>
    <mergeCell ref="B96:J96"/>
    <mergeCell ref="L96:N96"/>
    <mergeCell ref="B97:J97"/>
    <mergeCell ref="L97:N97"/>
    <mergeCell ref="B92:J92"/>
    <mergeCell ref="L92:N92"/>
    <mergeCell ref="B93:J93"/>
    <mergeCell ref="L93:N93"/>
    <mergeCell ref="B94:J94"/>
    <mergeCell ref="L94:N94"/>
    <mergeCell ref="B98:J98"/>
    <mergeCell ref="L98:N98"/>
    <mergeCell ref="B113:J113"/>
    <mergeCell ref="L113:N113"/>
    <mergeCell ref="B114:J114"/>
    <mergeCell ref="L114:N114"/>
    <mergeCell ref="B106:J106"/>
    <mergeCell ref="L106:N106"/>
    <mergeCell ref="B107:J107"/>
    <mergeCell ref="L107:N107"/>
    <mergeCell ref="B109:J109"/>
    <mergeCell ref="L109:N109"/>
    <mergeCell ref="B112:J112"/>
    <mergeCell ref="L112:N112"/>
    <mergeCell ref="B103:J103"/>
    <mergeCell ref="L103:N103"/>
    <mergeCell ref="B104:J104"/>
    <mergeCell ref="L104:N104"/>
    <mergeCell ref="B105:J105"/>
    <mergeCell ref="L105:N105"/>
    <mergeCell ref="B100:J100"/>
    <mergeCell ref="L100:N100"/>
    <mergeCell ref="B101:J101"/>
    <mergeCell ref="L101:N101"/>
    <mergeCell ref="B102:J102"/>
    <mergeCell ref="L102:N102"/>
    <mergeCell ref="L65:N65"/>
    <mergeCell ref="B126:J126"/>
    <mergeCell ref="L126:N126"/>
    <mergeCell ref="B127:J127"/>
    <mergeCell ref="L127:N127"/>
    <mergeCell ref="B68:J68"/>
    <mergeCell ref="L68:N68"/>
    <mergeCell ref="B69:J69"/>
    <mergeCell ref="L69:N69"/>
    <mergeCell ref="B70:J70"/>
    <mergeCell ref="L70:N70"/>
    <mergeCell ref="B71:J71"/>
    <mergeCell ref="L71:N71"/>
    <mergeCell ref="B72:J72"/>
    <mergeCell ref="L72:N72"/>
    <mergeCell ref="B80:J80"/>
    <mergeCell ref="L80:N80"/>
    <mergeCell ref="B115:J115"/>
    <mergeCell ref="L115:N115"/>
    <mergeCell ref="B110:J110"/>
    <mergeCell ref="L110:N110"/>
    <mergeCell ref="B111:J111"/>
    <mergeCell ref="L111:N111"/>
    <mergeCell ref="B116:J116"/>
    <mergeCell ref="L116:N116"/>
    <mergeCell ref="B117:J117"/>
    <mergeCell ref="L117:N117"/>
    <mergeCell ref="B118:J118"/>
    <mergeCell ref="L118:N118"/>
    <mergeCell ref="B119:J119"/>
    <mergeCell ref="L119:N119"/>
    <mergeCell ref="B130:J130"/>
    <mergeCell ref="L130:N130"/>
    <mergeCell ref="B128:J128"/>
    <mergeCell ref="L128:N128"/>
    <mergeCell ref="L125:N125"/>
    <mergeCell ref="B125:J125"/>
    <mergeCell ref="L124:N124"/>
    <mergeCell ref="B124:J124"/>
    <mergeCell ref="B120:J120"/>
    <mergeCell ref="L120:N120"/>
    <mergeCell ref="B121:J121"/>
    <mergeCell ref="L121:N121"/>
    <mergeCell ref="B122:J122"/>
    <mergeCell ref="L122:N122"/>
    <mergeCell ref="B123:J123"/>
    <mergeCell ref="L123:N123"/>
    <mergeCell ref="B132:J132"/>
    <mergeCell ref="L132:N132"/>
    <mergeCell ref="B133:J133"/>
    <mergeCell ref="L133:N133"/>
    <mergeCell ref="B134:J134"/>
    <mergeCell ref="L134:N134"/>
    <mergeCell ref="B135:J135"/>
    <mergeCell ref="L135:N135"/>
    <mergeCell ref="B131:J131"/>
    <mergeCell ref="L131:N131"/>
    <mergeCell ref="L142:N142"/>
    <mergeCell ref="B143:J143"/>
    <mergeCell ref="L143:N143"/>
    <mergeCell ref="B144:J144"/>
    <mergeCell ref="L144:N144"/>
    <mergeCell ref="B145:J145"/>
    <mergeCell ref="L145:N145"/>
    <mergeCell ref="B136:J136"/>
    <mergeCell ref="L136:N136"/>
    <mergeCell ref="B137:J137"/>
    <mergeCell ref="L137:N137"/>
    <mergeCell ref="B138:J138"/>
    <mergeCell ref="L138:N138"/>
    <mergeCell ref="B139:J139"/>
    <mergeCell ref="L139:N139"/>
    <mergeCell ref="B140:J140"/>
    <mergeCell ref="L140:N140"/>
    <mergeCell ref="B62:R62"/>
    <mergeCell ref="O60:P60"/>
    <mergeCell ref="Q60:R60"/>
    <mergeCell ref="B151:J151"/>
    <mergeCell ref="L151:N151"/>
    <mergeCell ref="B152:J152"/>
    <mergeCell ref="L152:N152"/>
    <mergeCell ref="B108:J108"/>
    <mergeCell ref="L108:N108"/>
    <mergeCell ref="B129:J129"/>
    <mergeCell ref="L129:N129"/>
    <mergeCell ref="B146:J146"/>
    <mergeCell ref="L146:N146"/>
    <mergeCell ref="B147:J147"/>
    <mergeCell ref="L147:N147"/>
    <mergeCell ref="B148:J148"/>
    <mergeCell ref="L148:N148"/>
    <mergeCell ref="B149:J149"/>
    <mergeCell ref="L149:N149"/>
    <mergeCell ref="B150:J150"/>
    <mergeCell ref="L150:N150"/>
    <mergeCell ref="B141:J141"/>
    <mergeCell ref="L141:N141"/>
    <mergeCell ref="B142:J142"/>
  </mergeCells>
  <pageMargins left="0.7" right="0.7" top="0.75" bottom="0.75" header="0.3" footer="0.3"/>
  <pageSetup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Duhon, Kellie</dc:creator>
  <cp:lastModifiedBy>Duhon, Kellie</cp:lastModifiedBy>
  <cp:lastPrinted>2019-09-24T21:48:30Z</cp:lastPrinted>
  <dcterms:created xsi:type="dcterms:W3CDTF">2019-07-29T18:22:02Z</dcterms:created>
  <dcterms:modified xsi:type="dcterms:W3CDTF">2021-05-03T21:00:33Z</dcterms:modified>
</cp:coreProperties>
</file>